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brianlucey/Downloads/"/>
    </mc:Choice>
  </mc:AlternateContent>
  <bookViews>
    <workbookView xWindow="1440" yWindow="460" windowWidth="27360" windowHeight="16420" tabRatio="500" activeTab="2"/>
  </bookViews>
  <sheets>
    <sheet name="Chart1" sheetId="2" r:id="rId1"/>
    <sheet name="Chart2" sheetId="3" r:id="rId2"/>
    <sheet name="201776113259757873N150241586661" sheetId="1" r:id="rId3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74" i="1" l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V75" i="1"/>
  <c r="V76" i="1"/>
  <c r="V77" i="1"/>
  <c r="V78" i="1"/>
  <c r="V79" i="1"/>
  <c r="V80" i="1"/>
  <c r="V81" i="1"/>
  <c r="V82" i="1"/>
  <c r="V83" i="1"/>
  <c r="V84" i="1"/>
  <c r="V85" i="1"/>
  <c r="V86" i="1"/>
  <c r="U75" i="1"/>
  <c r="U76" i="1"/>
  <c r="U77" i="1"/>
  <c r="U78" i="1"/>
  <c r="U79" i="1"/>
  <c r="U80" i="1"/>
  <c r="U81" i="1"/>
  <c r="U82" i="1"/>
  <c r="U83" i="1"/>
  <c r="U84" i="1"/>
  <c r="U85" i="1"/>
  <c r="U86" i="1"/>
  <c r="T75" i="1"/>
  <c r="T76" i="1"/>
  <c r="T77" i="1"/>
  <c r="T78" i="1"/>
  <c r="T79" i="1"/>
  <c r="T80" i="1"/>
  <c r="T81" i="1"/>
  <c r="T82" i="1"/>
  <c r="T83" i="1"/>
  <c r="T84" i="1"/>
  <c r="T85" i="1"/>
  <c r="T86" i="1"/>
  <c r="S75" i="1"/>
  <c r="S76" i="1"/>
  <c r="S77" i="1"/>
  <c r="S78" i="1"/>
  <c r="S79" i="1"/>
  <c r="S80" i="1"/>
  <c r="S81" i="1"/>
  <c r="S82" i="1"/>
  <c r="S83" i="1"/>
  <c r="S84" i="1"/>
  <c r="S85" i="1"/>
  <c r="S86" i="1"/>
  <c r="R75" i="1"/>
  <c r="R76" i="1"/>
  <c r="R77" i="1"/>
  <c r="R78" i="1"/>
  <c r="R79" i="1"/>
  <c r="R80" i="1"/>
  <c r="R81" i="1"/>
  <c r="R82" i="1"/>
  <c r="R83" i="1"/>
  <c r="R84" i="1"/>
  <c r="R85" i="1"/>
  <c r="R86" i="1"/>
  <c r="Q75" i="1"/>
  <c r="Q76" i="1"/>
  <c r="Q77" i="1"/>
  <c r="Q78" i="1"/>
  <c r="Q79" i="1"/>
  <c r="Q80" i="1"/>
  <c r="Q81" i="1"/>
  <c r="Q82" i="1"/>
  <c r="Q83" i="1"/>
  <c r="Q84" i="1"/>
  <c r="Q85" i="1"/>
  <c r="Q86" i="1"/>
  <c r="P75" i="1"/>
  <c r="P76" i="1"/>
  <c r="P77" i="1"/>
  <c r="P78" i="1"/>
  <c r="P79" i="1"/>
  <c r="P80" i="1"/>
  <c r="P81" i="1"/>
  <c r="P82" i="1"/>
  <c r="P83" i="1"/>
  <c r="P84" i="1"/>
  <c r="P85" i="1"/>
  <c r="P86" i="1"/>
  <c r="O75" i="1"/>
  <c r="O76" i="1"/>
  <c r="O77" i="1"/>
  <c r="O78" i="1"/>
  <c r="O79" i="1"/>
  <c r="O80" i="1"/>
  <c r="O81" i="1"/>
  <c r="O82" i="1"/>
  <c r="O83" i="1"/>
  <c r="O84" i="1"/>
  <c r="O85" i="1"/>
  <c r="O86" i="1"/>
  <c r="N75" i="1"/>
  <c r="N76" i="1"/>
  <c r="N77" i="1"/>
  <c r="N78" i="1"/>
  <c r="N79" i="1"/>
  <c r="N80" i="1"/>
  <c r="N81" i="1"/>
  <c r="N82" i="1"/>
  <c r="N83" i="1"/>
  <c r="N84" i="1"/>
  <c r="N85" i="1"/>
  <c r="N86" i="1"/>
  <c r="M75" i="1"/>
  <c r="M76" i="1"/>
  <c r="M77" i="1"/>
  <c r="M78" i="1"/>
  <c r="M79" i="1"/>
  <c r="M80" i="1"/>
  <c r="M81" i="1"/>
  <c r="M82" i="1"/>
  <c r="M83" i="1"/>
  <c r="M84" i="1"/>
  <c r="M85" i="1"/>
  <c r="M86" i="1"/>
  <c r="L75" i="1"/>
  <c r="L76" i="1"/>
  <c r="L77" i="1"/>
  <c r="L78" i="1"/>
  <c r="L79" i="1"/>
  <c r="L80" i="1"/>
  <c r="L81" i="1"/>
  <c r="L82" i="1"/>
  <c r="L83" i="1"/>
  <c r="L84" i="1"/>
  <c r="L85" i="1"/>
  <c r="L86" i="1"/>
  <c r="K75" i="1"/>
  <c r="K76" i="1"/>
  <c r="K77" i="1"/>
  <c r="K78" i="1"/>
  <c r="K79" i="1"/>
  <c r="K80" i="1"/>
  <c r="K81" i="1"/>
  <c r="K82" i="1"/>
  <c r="K83" i="1"/>
  <c r="K84" i="1"/>
  <c r="K85" i="1"/>
  <c r="K86" i="1"/>
  <c r="J75" i="1"/>
  <c r="J76" i="1"/>
  <c r="J77" i="1"/>
  <c r="J78" i="1"/>
  <c r="J79" i="1"/>
  <c r="J80" i="1"/>
  <c r="J81" i="1"/>
  <c r="J82" i="1"/>
  <c r="J83" i="1"/>
  <c r="J84" i="1"/>
  <c r="J85" i="1"/>
  <c r="J86" i="1"/>
  <c r="I75" i="1"/>
  <c r="I76" i="1"/>
  <c r="I77" i="1"/>
  <c r="I78" i="1"/>
  <c r="I79" i="1"/>
  <c r="I80" i="1"/>
  <c r="I81" i="1"/>
  <c r="I82" i="1"/>
  <c r="I83" i="1"/>
  <c r="I84" i="1"/>
  <c r="I85" i="1"/>
  <c r="I86" i="1"/>
  <c r="H75" i="1"/>
  <c r="H76" i="1"/>
  <c r="H77" i="1"/>
  <c r="H78" i="1"/>
  <c r="H79" i="1"/>
  <c r="H80" i="1"/>
  <c r="H81" i="1"/>
  <c r="H82" i="1"/>
  <c r="H83" i="1"/>
  <c r="H84" i="1"/>
  <c r="H85" i="1"/>
  <c r="H86" i="1"/>
  <c r="G75" i="1"/>
  <c r="G76" i="1"/>
  <c r="G77" i="1"/>
  <c r="G78" i="1"/>
  <c r="G79" i="1"/>
  <c r="G80" i="1"/>
  <c r="G81" i="1"/>
  <c r="G82" i="1"/>
  <c r="G83" i="1"/>
  <c r="G84" i="1"/>
  <c r="G85" i="1"/>
  <c r="G86" i="1"/>
  <c r="F75" i="1"/>
  <c r="F76" i="1"/>
  <c r="F77" i="1"/>
  <c r="F78" i="1"/>
  <c r="F79" i="1"/>
  <c r="F80" i="1"/>
  <c r="F81" i="1"/>
  <c r="F82" i="1"/>
  <c r="F83" i="1"/>
  <c r="F84" i="1"/>
  <c r="F85" i="1"/>
  <c r="F86" i="1"/>
  <c r="E75" i="1"/>
  <c r="E76" i="1"/>
  <c r="E77" i="1"/>
  <c r="E78" i="1"/>
  <c r="E79" i="1"/>
  <c r="E80" i="1"/>
  <c r="E81" i="1"/>
  <c r="E82" i="1"/>
  <c r="E83" i="1"/>
  <c r="E84" i="1"/>
  <c r="E85" i="1"/>
  <c r="E86" i="1"/>
  <c r="D75" i="1"/>
  <c r="D76" i="1"/>
  <c r="D77" i="1"/>
  <c r="D78" i="1"/>
  <c r="D79" i="1"/>
  <c r="D80" i="1"/>
  <c r="D81" i="1"/>
  <c r="D82" i="1"/>
  <c r="D83" i="1"/>
  <c r="D84" i="1"/>
  <c r="D85" i="1"/>
  <c r="D86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G71" i="1"/>
  <c r="F71" i="1"/>
  <c r="E71" i="1"/>
  <c r="D71" i="1"/>
  <c r="C71" i="1"/>
  <c r="B71" i="1"/>
  <c r="B52" i="1"/>
  <c r="B51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</calcChain>
</file>

<file path=xl/sharedStrings.xml><?xml version="1.0" encoding="utf-8"?>
<sst xmlns="http://schemas.openxmlformats.org/spreadsheetml/2006/main" count="88" uniqueCount="38">
  <si>
    <t>T02 Net Value Added at Factor Cost by Sector of Origin and Gross</t>
  </si>
  <si>
    <t>National Income at Current Market Price (Euro Million) by Item and Year</t>
  </si>
  <si>
    <t xml:space="preserve"> </t>
  </si>
  <si>
    <t>19. Agriculture, forestry and fishing - Net value added - ESA code (B.1n-D.29+D.39) Pt</t>
  </si>
  <si>
    <t>20a. Industry - Net value added - ESA code (B.1n-D.29+D.39) Pt</t>
  </si>
  <si>
    <t>20b.Building and construction - Net value added- Net value added - ESA code (B.1n-D.29+D.39) Pt</t>
  </si>
  <si>
    <t>21 Distribution, transport, software and communication - Net value added - ESA code (B.1n-D.29+D.39) Pt</t>
  </si>
  <si>
    <t>22 Public administration and defence - Remuneration of employees - ESA code (D.1) Pt</t>
  </si>
  <si>
    <t>23 Other services including rent - Net value added - ESA code (B.1n-D.29+D.39) Pt</t>
  </si>
  <si>
    <t>26. Statistical discrepancy</t>
  </si>
  <si>
    <t>27. Net value added at factor cost - All Sectors - ESA code (B.1n-D.29+D.39)</t>
  </si>
  <si>
    <t>28. Provision for depreciation - All Sectors - ESA code (P.51c)</t>
  </si>
  <si>
    <t>29. Gross value added at factor cost - ESA code (B.1g-D.29+D.39)</t>
  </si>
  <si>
    <t>30. Non product taxes - ESA code (D.29)</t>
  </si>
  <si>
    <t>31. Non product subsidies - ESA code (D.39)</t>
  </si>
  <si>
    <t>32. Gross value added at basic prices - ESA code (B.1g)</t>
  </si>
  <si>
    <t>33. Product taxes - ESA code (D.21)</t>
  </si>
  <si>
    <t>34. Product subsidies - ESA code (D.31)</t>
  </si>
  <si>
    <t>35. Gross domestic product at current market prices - ESA code (B.1*g)</t>
  </si>
  <si>
    <t>36. Net factor income from the rest of the world - ESA code (D.1 &amp; D.4) (net to abroad)</t>
  </si>
  <si>
    <t>37. Gross national product at current market prices</t>
  </si>
  <si>
    <t>38. EU subsidies - ESA code (D.3) Pt</t>
  </si>
  <si>
    <t>39. EU taxes - ESA code (D.2) Pt</t>
  </si>
  <si>
    <t>40. Gross national income at current market prices - ESA code (B.5*g)</t>
  </si>
  <si>
    <t xml:space="preserve">2015 results are suppressed in this table for confidentiality reasons </t>
  </si>
  <si>
    <t>Agricuture etc</t>
  </si>
  <si>
    <t>Industry</t>
  </si>
  <si>
    <t>Building and Construction</t>
  </si>
  <si>
    <t>Public Admin</t>
  </si>
  <si>
    <t>Other Services</t>
  </si>
  <si>
    <t>Discrepancy</t>
  </si>
  <si>
    <t>Depreciation</t>
  </si>
  <si>
    <t>Taxes</t>
  </si>
  <si>
    <t>Subsidies</t>
  </si>
  <si>
    <t>External Factor Income</t>
  </si>
  <si>
    <t>Net Eu Subsidies</t>
  </si>
  <si>
    <t xml:space="preserve">Gross National Income </t>
  </si>
  <si>
    <t>Distribution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</si>
</sst>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3" fillId="0" borderId="0" xfId="0" applyFont="1"/>
    <xf numFmtId="0" fontId="3" fillId="3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'201776113259757873N150241586661'!$C$74:$V$74</c:f>
              <c:numCache>
                <c:formatCode>General</c:formatCode>
                <c:ptCount val="20"/>
                <c:pt idx="0">
                  <c:v>2997.0</c:v>
                </c:pt>
                <c:pt idx="1">
                  <c:v>3007.0</c:v>
                </c:pt>
                <c:pt idx="2">
                  <c:v>2804.0</c:v>
                </c:pt>
                <c:pt idx="3">
                  <c:v>2821.0</c:v>
                </c:pt>
                <c:pt idx="4">
                  <c:v>2535.0</c:v>
                </c:pt>
                <c:pt idx="5">
                  <c:v>2808.0</c:v>
                </c:pt>
                <c:pt idx="6">
                  <c:v>2894.0</c:v>
                </c:pt>
                <c:pt idx="7">
                  <c:v>2721.0</c:v>
                </c:pt>
                <c:pt idx="8">
                  <c:v>2594.0</c:v>
                </c:pt>
                <c:pt idx="9">
                  <c:v>2807.0</c:v>
                </c:pt>
                <c:pt idx="10">
                  <c:v>3191.0</c:v>
                </c:pt>
                <c:pt idx="11">
                  <c:v>2868.0</c:v>
                </c:pt>
                <c:pt idx="12">
                  <c:v>3168.0</c:v>
                </c:pt>
                <c:pt idx="13">
                  <c:v>2735.0</c:v>
                </c:pt>
                <c:pt idx="14">
                  <c:v>2049.0</c:v>
                </c:pt>
                <c:pt idx="15">
                  <c:v>2573.0</c:v>
                </c:pt>
                <c:pt idx="16">
                  <c:v>3256.0</c:v>
                </c:pt>
                <c:pt idx="17">
                  <c:v>3023.0</c:v>
                </c:pt>
                <c:pt idx="18">
                  <c:v>3159.0</c:v>
                </c:pt>
                <c:pt idx="19">
                  <c:v>3326.0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'201776113259757873N150241586661'!$C$75:$V$75</c:f>
              <c:numCache>
                <c:formatCode>General</c:formatCode>
                <c:ptCount val="20"/>
                <c:pt idx="0">
                  <c:v>10878.0</c:v>
                </c:pt>
                <c:pt idx="1">
                  <c:v>11606.0</c:v>
                </c:pt>
                <c:pt idx="2">
                  <c:v>14454.0</c:v>
                </c:pt>
                <c:pt idx="3">
                  <c:v>17835.0</c:v>
                </c:pt>
                <c:pt idx="4">
                  <c:v>20505.0</c:v>
                </c:pt>
                <c:pt idx="5">
                  <c:v>23796.0</c:v>
                </c:pt>
                <c:pt idx="6">
                  <c:v>29549.0</c:v>
                </c:pt>
                <c:pt idx="7">
                  <c:v>34602.0</c:v>
                </c:pt>
                <c:pt idx="8">
                  <c:v>32291.0</c:v>
                </c:pt>
                <c:pt idx="9">
                  <c:v>30935.0</c:v>
                </c:pt>
                <c:pt idx="10">
                  <c:v>30661.0</c:v>
                </c:pt>
                <c:pt idx="11">
                  <c:v>31749.0</c:v>
                </c:pt>
                <c:pt idx="12">
                  <c:v>33169.0</c:v>
                </c:pt>
                <c:pt idx="13">
                  <c:v>30261.0</c:v>
                </c:pt>
                <c:pt idx="14">
                  <c:v>32132.0</c:v>
                </c:pt>
                <c:pt idx="15">
                  <c:v>30054.0</c:v>
                </c:pt>
                <c:pt idx="16">
                  <c:v>35410.0</c:v>
                </c:pt>
                <c:pt idx="17">
                  <c:v>34055.0</c:v>
                </c:pt>
                <c:pt idx="18">
                  <c:v>33544.0</c:v>
                </c:pt>
                <c:pt idx="19">
                  <c:v>34541.0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'201776113259757873N150241586661'!$C$76:$V$76</c:f>
              <c:numCache>
                <c:formatCode>General</c:formatCode>
                <c:ptCount val="20"/>
                <c:pt idx="0">
                  <c:v>2690.0</c:v>
                </c:pt>
                <c:pt idx="1">
                  <c:v>2937.0</c:v>
                </c:pt>
                <c:pt idx="2">
                  <c:v>3493.0</c:v>
                </c:pt>
                <c:pt idx="3">
                  <c:v>4297.0</c:v>
                </c:pt>
                <c:pt idx="4">
                  <c:v>5246.0</c:v>
                </c:pt>
                <c:pt idx="5">
                  <c:v>6541.0</c:v>
                </c:pt>
                <c:pt idx="6">
                  <c:v>7648.0</c:v>
                </c:pt>
                <c:pt idx="7">
                  <c:v>8229.0</c:v>
                </c:pt>
                <c:pt idx="8">
                  <c:v>9481.0</c:v>
                </c:pt>
                <c:pt idx="9">
                  <c:v>11468.0</c:v>
                </c:pt>
                <c:pt idx="10">
                  <c:v>14092.0</c:v>
                </c:pt>
                <c:pt idx="11">
                  <c:v>16768.0</c:v>
                </c:pt>
                <c:pt idx="12">
                  <c:v>15406.0</c:v>
                </c:pt>
                <c:pt idx="13">
                  <c:v>10389.0</c:v>
                </c:pt>
                <c:pt idx="14">
                  <c:v>3562.0</c:v>
                </c:pt>
                <c:pt idx="15">
                  <c:v>2035.0</c:v>
                </c:pt>
                <c:pt idx="16">
                  <c:v>2232.0</c:v>
                </c:pt>
                <c:pt idx="17">
                  <c:v>3323.0</c:v>
                </c:pt>
                <c:pt idx="18">
                  <c:v>4257.0</c:v>
                </c:pt>
                <c:pt idx="19">
                  <c:v>5121.0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'201776113259757873N150241586661'!$C$77:$V$77</c:f>
              <c:numCache>
                <c:formatCode>General</c:formatCode>
                <c:ptCount val="20"/>
                <c:pt idx="0">
                  <c:v>9775.0</c:v>
                </c:pt>
                <c:pt idx="1">
                  <c:v>11410.0</c:v>
                </c:pt>
                <c:pt idx="2">
                  <c:v>13905.0</c:v>
                </c:pt>
                <c:pt idx="3">
                  <c:v>16448.0</c:v>
                </c:pt>
                <c:pt idx="4">
                  <c:v>18728.0</c:v>
                </c:pt>
                <c:pt idx="5">
                  <c:v>21625.0</c:v>
                </c:pt>
                <c:pt idx="6">
                  <c:v>20992.0</c:v>
                </c:pt>
                <c:pt idx="7">
                  <c:v>22081.0</c:v>
                </c:pt>
                <c:pt idx="8">
                  <c:v>24366.0</c:v>
                </c:pt>
                <c:pt idx="9">
                  <c:v>26093.0</c:v>
                </c:pt>
                <c:pt idx="10">
                  <c:v>28577.0</c:v>
                </c:pt>
                <c:pt idx="11">
                  <c:v>30198.0</c:v>
                </c:pt>
                <c:pt idx="12">
                  <c:v>33886.0</c:v>
                </c:pt>
                <c:pt idx="13">
                  <c:v>33636.0</c:v>
                </c:pt>
                <c:pt idx="14">
                  <c:v>31183.0</c:v>
                </c:pt>
                <c:pt idx="15">
                  <c:v>32302.0</c:v>
                </c:pt>
                <c:pt idx="16">
                  <c:v>33089.0</c:v>
                </c:pt>
                <c:pt idx="17">
                  <c:v>34885.0</c:v>
                </c:pt>
                <c:pt idx="18">
                  <c:v>37866.0</c:v>
                </c:pt>
                <c:pt idx="19">
                  <c:v>40127.0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'201776113259757873N150241586661'!$C$78:$V$78</c:f>
              <c:numCache>
                <c:formatCode>General</c:formatCode>
                <c:ptCount val="20"/>
                <c:pt idx="0">
                  <c:v>2323.0</c:v>
                </c:pt>
                <c:pt idx="1">
                  <c:v>2443.0</c:v>
                </c:pt>
                <c:pt idx="2">
                  <c:v>2625.0</c:v>
                </c:pt>
                <c:pt idx="3">
                  <c:v>2703.0</c:v>
                </c:pt>
                <c:pt idx="4">
                  <c:v>2808.0</c:v>
                </c:pt>
                <c:pt idx="5">
                  <c:v>3109.0</c:v>
                </c:pt>
                <c:pt idx="6">
                  <c:v>3477.0</c:v>
                </c:pt>
                <c:pt idx="7">
                  <c:v>3906.0</c:v>
                </c:pt>
                <c:pt idx="8">
                  <c:v>4201.0</c:v>
                </c:pt>
                <c:pt idx="9">
                  <c:v>4568.0</c:v>
                </c:pt>
                <c:pt idx="10">
                  <c:v>4745.0</c:v>
                </c:pt>
                <c:pt idx="11">
                  <c:v>5008.0</c:v>
                </c:pt>
                <c:pt idx="12">
                  <c:v>5503.0</c:v>
                </c:pt>
                <c:pt idx="13">
                  <c:v>5908.0</c:v>
                </c:pt>
                <c:pt idx="14">
                  <c:v>5518.0</c:v>
                </c:pt>
                <c:pt idx="15">
                  <c:v>5506.0</c:v>
                </c:pt>
                <c:pt idx="16">
                  <c:v>5749.0</c:v>
                </c:pt>
                <c:pt idx="17">
                  <c:v>5617.0</c:v>
                </c:pt>
                <c:pt idx="18">
                  <c:v>5690.0</c:v>
                </c:pt>
                <c:pt idx="19">
                  <c:v>5801.0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'201776113259757873N150241586661'!$C$79:$V$79</c:f>
              <c:numCache>
                <c:formatCode>General</c:formatCode>
                <c:ptCount val="20"/>
                <c:pt idx="0">
                  <c:v>14196.0</c:v>
                </c:pt>
                <c:pt idx="1">
                  <c:v>15139.0</c:v>
                </c:pt>
                <c:pt idx="2">
                  <c:v>16786.0</c:v>
                </c:pt>
                <c:pt idx="3">
                  <c:v>19450.0</c:v>
                </c:pt>
                <c:pt idx="4">
                  <c:v>22272.0</c:v>
                </c:pt>
                <c:pt idx="5">
                  <c:v>26283.0</c:v>
                </c:pt>
                <c:pt idx="6">
                  <c:v>30149.0</c:v>
                </c:pt>
                <c:pt idx="7">
                  <c:v>33062.0</c:v>
                </c:pt>
                <c:pt idx="8">
                  <c:v>37874.0</c:v>
                </c:pt>
                <c:pt idx="9">
                  <c:v>41005.0</c:v>
                </c:pt>
                <c:pt idx="10">
                  <c:v>44867.0</c:v>
                </c:pt>
                <c:pt idx="11">
                  <c:v>48172.0</c:v>
                </c:pt>
                <c:pt idx="12">
                  <c:v>55419.0</c:v>
                </c:pt>
                <c:pt idx="13">
                  <c:v>57657.0</c:v>
                </c:pt>
                <c:pt idx="14">
                  <c:v>52839.0</c:v>
                </c:pt>
                <c:pt idx="15">
                  <c:v>54557.0</c:v>
                </c:pt>
                <c:pt idx="16">
                  <c:v>53538.0</c:v>
                </c:pt>
                <c:pt idx="17">
                  <c:v>53291.0</c:v>
                </c:pt>
                <c:pt idx="18">
                  <c:v>53394.0</c:v>
                </c:pt>
                <c:pt idx="19">
                  <c:v>56965.0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'201776113259757873N150241586661'!$C$80:$V$80</c:f>
              <c:numCache>
                <c:formatCode>General</c:formatCode>
                <c:ptCount val="20"/>
                <c:pt idx="0">
                  <c:v>-148.0</c:v>
                </c:pt>
                <c:pt idx="1">
                  <c:v>685.0</c:v>
                </c:pt>
                <c:pt idx="2">
                  <c:v>515.0</c:v>
                </c:pt>
                <c:pt idx="3">
                  <c:v>-537.0</c:v>
                </c:pt>
                <c:pt idx="4">
                  <c:v>408.0</c:v>
                </c:pt>
                <c:pt idx="5">
                  <c:v>242.0</c:v>
                </c:pt>
                <c:pt idx="6">
                  <c:v>1284.0</c:v>
                </c:pt>
                <c:pt idx="7">
                  <c:v>2498.0</c:v>
                </c:pt>
                <c:pt idx="8">
                  <c:v>2416.0</c:v>
                </c:pt>
                <c:pt idx="9">
                  <c:v>2713.0</c:v>
                </c:pt>
                <c:pt idx="10">
                  <c:v>1913.0</c:v>
                </c:pt>
                <c:pt idx="11">
                  <c:v>542.0</c:v>
                </c:pt>
                <c:pt idx="12">
                  <c:v>-258.0</c:v>
                </c:pt>
                <c:pt idx="13">
                  <c:v>1157.0</c:v>
                </c:pt>
                <c:pt idx="14">
                  <c:v>2279.0</c:v>
                </c:pt>
                <c:pt idx="15">
                  <c:v>39.0</c:v>
                </c:pt>
                <c:pt idx="16">
                  <c:v>-149.0</c:v>
                </c:pt>
                <c:pt idx="17">
                  <c:v>-467.0</c:v>
                </c:pt>
                <c:pt idx="18">
                  <c:v>-2322.0</c:v>
                </c:pt>
                <c:pt idx="19">
                  <c:v>-1913.0</c:v>
                </c:pt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'201776113259757873N150241586661'!$C$81:$V$81</c:f>
              <c:numCache>
                <c:formatCode>General</c:formatCode>
                <c:ptCount val="20"/>
                <c:pt idx="0">
                  <c:v>6327.0</c:v>
                </c:pt>
                <c:pt idx="1">
                  <c:v>6887.0</c:v>
                </c:pt>
                <c:pt idx="2">
                  <c:v>7699.0</c:v>
                </c:pt>
                <c:pt idx="3">
                  <c:v>8909.0</c:v>
                </c:pt>
                <c:pt idx="4">
                  <c:v>10494.0</c:v>
                </c:pt>
                <c:pt idx="5">
                  <c:v>12458.0</c:v>
                </c:pt>
                <c:pt idx="6">
                  <c:v>14130.0</c:v>
                </c:pt>
                <c:pt idx="7">
                  <c:v>15838.0</c:v>
                </c:pt>
                <c:pt idx="8">
                  <c:v>17859.0</c:v>
                </c:pt>
                <c:pt idx="9">
                  <c:v>20012.0</c:v>
                </c:pt>
                <c:pt idx="10">
                  <c:v>23566.0</c:v>
                </c:pt>
                <c:pt idx="11">
                  <c:v>27873.0</c:v>
                </c:pt>
                <c:pt idx="12">
                  <c:v>28400.0</c:v>
                </c:pt>
                <c:pt idx="13">
                  <c:v>26880.0</c:v>
                </c:pt>
                <c:pt idx="14">
                  <c:v>25189.0</c:v>
                </c:pt>
                <c:pt idx="15">
                  <c:v>25087.0</c:v>
                </c:pt>
                <c:pt idx="16">
                  <c:v>25349.0</c:v>
                </c:pt>
                <c:pt idx="17">
                  <c:v>26994.0</c:v>
                </c:pt>
                <c:pt idx="18">
                  <c:v>28452.0</c:v>
                </c:pt>
                <c:pt idx="19">
                  <c:v>30891.0</c:v>
                </c:pt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'201776113259757873N150241586661'!$C$82:$V$82</c:f>
              <c:numCache>
                <c:formatCode>General</c:formatCode>
                <c:ptCount val="20"/>
                <c:pt idx="0">
                  <c:v>7905.0</c:v>
                </c:pt>
                <c:pt idx="1">
                  <c:v>8705.0</c:v>
                </c:pt>
                <c:pt idx="2">
                  <c:v>9757.0</c:v>
                </c:pt>
                <c:pt idx="3">
                  <c:v>11083.0</c:v>
                </c:pt>
                <c:pt idx="4">
                  <c:v>12402.0</c:v>
                </c:pt>
                <c:pt idx="5">
                  <c:v>14261.0</c:v>
                </c:pt>
                <c:pt idx="6">
                  <c:v>14769.0</c:v>
                </c:pt>
                <c:pt idx="7">
                  <c:v>16306.0</c:v>
                </c:pt>
                <c:pt idx="8">
                  <c:v>17803.0</c:v>
                </c:pt>
                <c:pt idx="9">
                  <c:v>19871.0</c:v>
                </c:pt>
                <c:pt idx="10">
                  <c:v>22569.0</c:v>
                </c:pt>
                <c:pt idx="11">
                  <c:v>25338.0</c:v>
                </c:pt>
                <c:pt idx="12">
                  <c:v>26127.0</c:v>
                </c:pt>
                <c:pt idx="13">
                  <c:v>22782.0</c:v>
                </c:pt>
                <c:pt idx="14">
                  <c:v>18561.0</c:v>
                </c:pt>
                <c:pt idx="15">
                  <c:v>18292.0</c:v>
                </c:pt>
                <c:pt idx="16">
                  <c:v>18019.0</c:v>
                </c:pt>
                <c:pt idx="17">
                  <c:v>18586.0</c:v>
                </c:pt>
                <c:pt idx="18">
                  <c:v>19532.0</c:v>
                </c:pt>
                <c:pt idx="19">
                  <c:v>21471.0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'201776113259757873N150241586661'!$C$83:$V$83</c:f>
              <c:numCache>
                <c:formatCode>General</c:formatCode>
                <c:ptCount val="20"/>
                <c:pt idx="0">
                  <c:v>-2131.0</c:v>
                </c:pt>
                <c:pt idx="1">
                  <c:v>-2612.0</c:v>
                </c:pt>
                <c:pt idx="2">
                  <c:v>-2671.0</c:v>
                </c:pt>
                <c:pt idx="3">
                  <c:v>-2656.0</c:v>
                </c:pt>
                <c:pt idx="4">
                  <c:v>-2684.0</c:v>
                </c:pt>
                <c:pt idx="5">
                  <c:v>-2742.0</c:v>
                </c:pt>
                <c:pt idx="6">
                  <c:v>-2953.0</c:v>
                </c:pt>
                <c:pt idx="7">
                  <c:v>-3291.0</c:v>
                </c:pt>
                <c:pt idx="8">
                  <c:v>-3328.0</c:v>
                </c:pt>
                <c:pt idx="9">
                  <c:v>-3329.0</c:v>
                </c:pt>
                <c:pt idx="10">
                  <c:v>-3965.0</c:v>
                </c:pt>
                <c:pt idx="11">
                  <c:v>-3456.0</c:v>
                </c:pt>
                <c:pt idx="12">
                  <c:v>-3526.0</c:v>
                </c:pt>
                <c:pt idx="13">
                  <c:v>-3718.0</c:v>
                </c:pt>
                <c:pt idx="14">
                  <c:v>-3608.0</c:v>
                </c:pt>
                <c:pt idx="15">
                  <c:v>-3323.0</c:v>
                </c:pt>
                <c:pt idx="16">
                  <c:v>-3423.0</c:v>
                </c:pt>
                <c:pt idx="17">
                  <c:v>-3554.0</c:v>
                </c:pt>
                <c:pt idx="18">
                  <c:v>-3363.0</c:v>
                </c:pt>
                <c:pt idx="19">
                  <c:v>-3172.0</c:v>
                </c:pt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'201776113259757873N150241586661'!$C$84:$V$84</c:f>
              <c:numCache>
                <c:formatCode>General</c:formatCode>
                <c:ptCount val="20"/>
                <c:pt idx="0">
                  <c:v>-5948.0</c:v>
                </c:pt>
                <c:pt idx="1">
                  <c:v>-6535.0</c:v>
                </c:pt>
                <c:pt idx="2">
                  <c:v>-8040.0</c:v>
                </c:pt>
                <c:pt idx="3">
                  <c:v>-9551.0</c:v>
                </c:pt>
                <c:pt idx="4">
                  <c:v>-13278.0</c:v>
                </c:pt>
                <c:pt idx="5">
                  <c:v>-15327.0</c:v>
                </c:pt>
                <c:pt idx="6">
                  <c:v>-19142.0</c:v>
                </c:pt>
                <c:pt idx="7">
                  <c:v>-23732.0</c:v>
                </c:pt>
                <c:pt idx="8">
                  <c:v>-21770.0</c:v>
                </c:pt>
                <c:pt idx="9">
                  <c:v>-22991.0</c:v>
                </c:pt>
                <c:pt idx="10">
                  <c:v>-24819.0</c:v>
                </c:pt>
                <c:pt idx="11">
                  <c:v>-24276.0</c:v>
                </c:pt>
                <c:pt idx="12">
                  <c:v>-28149.0</c:v>
                </c:pt>
                <c:pt idx="13">
                  <c:v>-26717.0</c:v>
                </c:pt>
                <c:pt idx="14">
                  <c:v>-29413.0</c:v>
                </c:pt>
                <c:pt idx="15">
                  <c:v>-28457.0</c:v>
                </c:pt>
                <c:pt idx="16">
                  <c:v>-33788.0</c:v>
                </c:pt>
                <c:pt idx="17">
                  <c:v>-33551.0</c:v>
                </c:pt>
                <c:pt idx="18">
                  <c:v>-28310.0</c:v>
                </c:pt>
                <c:pt idx="19">
                  <c:v>-29715.0</c:v>
                </c:pt>
              </c:numCache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'201776113259757873N150241586661'!$C$85:$V$85</c:f>
              <c:numCache>
                <c:formatCode>General</c:formatCode>
                <c:ptCount val="20"/>
                <c:pt idx="0">
                  <c:v>1321.0</c:v>
                </c:pt>
                <c:pt idx="1">
                  <c:v>1763.0</c:v>
                </c:pt>
                <c:pt idx="2">
                  <c:v>1507.0</c:v>
                </c:pt>
                <c:pt idx="3">
                  <c:v>1511.0</c:v>
                </c:pt>
                <c:pt idx="4">
                  <c:v>1420.0</c:v>
                </c:pt>
                <c:pt idx="5">
                  <c:v>1413.0</c:v>
                </c:pt>
                <c:pt idx="6">
                  <c:v>1345.0</c:v>
                </c:pt>
                <c:pt idx="7">
                  <c:v>1756.0</c:v>
                </c:pt>
                <c:pt idx="8">
                  <c:v>1698.0</c:v>
                </c:pt>
                <c:pt idx="9">
                  <c:v>1608.0</c:v>
                </c:pt>
                <c:pt idx="10">
                  <c:v>2006.0</c:v>
                </c:pt>
                <c:pt idx="11">
                  <c:v>1521.0</c:v>
                </c:pt>
                <c:pt idx="12">
                  <c:v>1455.0</c:v>
                </c:pt>
                <c:pt idx="13">
                  <c:v>1550.0</c:v>
                </c:pt>
                <c:pt idx="14">
                  <c:v>1510.0</c:v>
                </c:pt>
                <c:pt idx="15">
                  <c:v>1265.0</c:v>
                </c:pt>
                <c:pt idx="16">
                  <c:v>1458.0</c:v>
                </c:pt>
                <c:pt idx="17">
                  <c:v>1390.0</c:v>
                </c:pt>
                <c:pt idx="18">
                  <c:v>1203.0</c:v>
                </c:pt>
                <c:pt idx="19">
                  <c:v>1043.0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5874160"/>
        <c:axId val="1955875792"/>
      </c:barChart>
      <c:catAx>
        <c:axId val="19558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875792"/>
        <c:crosses val="autoZero"/>
        <c:auto val="1"/>
        <c:lblAlgn val="ctr"/>
        <c:lblOffset val="100"/>
        <c:noMultiLvlLbl val="0"/>
      </c:catAx>
      <c:valAx>
        <c:axId val="195587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87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Compionents of Gross National Income,</a:t>
            </a:r>
            <a:r>
              <a:rPr lang="en-US" baseline="0"/>
              <a:t> Ireland, 1995-2014 </a:t>
            </a:r>
          </a:p>
          <a:p>
            <a:pPr>
              <a:defRPr/>
            </a:pPr>
            <a:r>
              <a:rPr lang="en-US" baseline="0"/>
              <a:t>Source : CSO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'201776113259757873N150241586661'!$B$74</c:f>
              <c:strCache>
                <c:ptCount val="1"/>
                <c:pt idx="0">
                  <c:v>Agricuture etc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'201776113259757873N150241586661'!$C$74:$V$74</c:f>
              <c:numCache>
                <c:formatCode>General</c:formatCode>
                <c:ptCount val="20"/>
                <c:pt idx="0">
                  <c:v>2997.0</c:v>
                </c:pt>
                <c:pt idx="1">
                  <c:v>3007.0</c:v>
                </c:pt>
                <c:pt idx="2">
                  <c:v>2804.0</c:v>
                </c:pt>
                <c:pt idx="3">
                  <c:v>2821.0</c:v>
                </c:pt>
                <c:pt idx="4">
                  <c:v>2535.0</c:v>
                </c:pt>
                <c:pt idx="5">
                  <c:v>2808.0</c:v>
                </c:pt>
                <c:pt idx="6">
                  <c:v>2894.0</c:v>
                </c:pt>
                <c:pt idx="7">
                  <c:v>2721.0</c:v>
                </c:pt>
                <c:pt idx="8">
                  <c:v>2594.0</c:v>
                </c:pt>
                <c:pt idx="9">
                  <c:v>2807.0</c:v>
                </c:pt>
                <c:pt idx="10">
                  <c:v>3191.0</c:v>
                </c:pt>
                <c:pt idx="11">
                  <c:v>2868.0</c:v>
                </c:pt>
                <c:pt idx="12">
                  <c:v>3168.0</c:v>
                </c:pt>
                <c:pt idx="13">
                  <c:v>2735.0</c:v>
                </c:pt>
                <c:pt idx="14">
                  <c:v>2049.0</c:v>
                </c:pt>
                <c:pt idx="15">
                  <c:v>2573.0</c:v>
                </c:pt>
                <c:pt idx="16">
                  <c:v>3256.0</c:v>
                </c:pt>
                <c:pt idx="17">
                  <c:v>3023.0</c:v>
                </c:pt>
                <c:pt idx="18">
                  <c:v>3159.0</c:v>
                </c:pt>
                <c:pt idx="19">
                  <c:v>3326.0</c:v>
                </c:pt>
              </c:numCache>
            </c:numRef>
          </c:val>
        </c:ser>
        <c:ser>
          <c:idx val="1"/>
          <c:order val="1"/>
          <c:tx>
            <c:strRef>
              <c:f>'201776113259757873N150241586661'!$B$75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'201776113259757873N150241586661'!$C$75:$V$75</c:f>
              <c:numCache>
                <c:formatCode>General</c:formatCode>
                <c:ptCount val="20"/>
                <c:pt idx="0">
                  <c:v>10878.0</c:v>
                </c:pt>
                <c:pt idx="1">
                  <c:v>11606.0</c:v>
                </c:pt>
                <c:pt idx="2">
                  <c:v>14454.0</c:v>
                </c:pt>
                <c:pt idx="3">
                  <c:v>17835.0</c:v>
                </c:pt>
                <c:pt idx="4">
                  <c:v>20505.0</c:v>
                </c:pt>
                <c:pt idx="5">
                  <c:v>23796.0</c:v>
                </c:pt>
                <c:pt idx="6">
                  <c:v>29549.0</c:v>
                </c:pt>
                <c:pt idx="7">
                  <c:v>34602.0</c:v>
                </c:pt>
                <c:pt idx="8">
                  <c:v>32291.0</c:v>
                </c:pt>
                <c:pt idx="9">
                  <c:v>30935.0</c:v>
                </c:pt>
                <c:pt idx="10">
                  <c:v>30661.0</c:v>
                </c:pt>
                <c:pt idx="11">
                  <c:v>31749.0</c:v>
                </c:pt>
                <c:pt idx="12">
                  <c:v>33169.0</c:v>
                </c:pt>
                <c:pt idx="13">
                  <c:v>30261.0</c:v>
                </c:pt>
                <c:pt idx="14">
                  <c:v>32132.0</c:v>
                </c:pt>
                <c:pt idx="15">
                  <c:v>30054.0</c:v>
                </c:pt>
                <c:pt idx="16">
                  <c:v>35410.0</c:v>
                </c:pt>
                <c:pt idx="17">
                  <c:v>34055.0</c:v>
                </c:pt>
                <c:pt idx="18">
                  <c:v>33544.0</c:v>
                </c:pt>
                <c:pt idx="19">
                  <c:v>34541.0</c:v>
                </c:pt>
              </c:numCache>
            </c:numRef>
          </c:val>
        </c:ser>
        <c:ser>
          <c:idx val="2"/>
          <c:order val="2"/>
          <c:tx>
            <c:strRef>
              <c:f>'201776113259757873N150241586661'!$B$76</c:f>
              <c:strCache>
                <c:ptCount val="1"/>
                <c:pt idx="0">
                  <c:v>Building and Construction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'201776113259757873N150241586661'!$C$76:$V$76</c:f>
              <c:numCache>
                <c:formatCode>General</c:formatCode>
                <c:ptCount val="20"/>
                <c:pt idx="0">
                  <c:v>2690.0</c:v>
                </c:pt>
                <c:pt idx="1">
                  <c:v>2937.0</c:v>
                </c:pt>
                <c:pt idx="2">
                  <c:v>3493.0</c:v>
                </c:pt>
                <c:pt idx="3">
                  <c:v>4297.0</c:v>
                </c:pt>
                <c:pt idx="4">
                  <c:v>5246.0</c:v>
                </c:pt>
                <c:pt idx="5">
                  <c:v>6541.0</c:v>
                </c:pt>
                <c:pt idx="6">
                  <c:v>7648.0</c:v>
                </c:pt>
                <c:pt idx="7">
                  <c:v>8229.0</c:v>
                </c:pt>
                <c:pt idx="8">
                  <c:v>9481.0</c:v>
                </c:pt>
                <c:pt idx="9">
                  <c:v>11468.0</c:v>
                </c:pt>
                <c:pt idx="10">
                  <c:v>14092.0</c:v>
                </c:pt>
                <c:pt idx="11">
                  <c:v>16768.0</c:v>
                </c:pt>
                <c:pt idx="12">
                  <c:v>15406.0</c:v>
                </c:pt>
                <c:pt idx="13">
                  <c:v>10389.0</c:v>
                </c:pt>
                <c:pt idx="14">
                  <c:v>3562.0</c:v>
                </c:pt>
                <c:pt idx="15">
                  <c:v>2035.0</c:v>
                </c:pt>
                <c:pt idx="16">
                  <c:v>2232.0</c:v>
                </c:pt>
                <c:pt idx="17">
                  <c:v>3323.0</c:v>
                </c:pt>
                <c:pt idx="18">
                  <c:v>4257.0</c:v>
                </c:pt>
                <c:pt idx="19">
                  <c:v>5121.0</c:v>
                </c:pt>
              </c:numCache>
            </c:numRef>
          </c:val>
        </c:ser>
        <c:ser>
          <c:idx val="3"/>
          <c:order val="3"/>
          <c:tx>
            <c:strRef>
              <c:f>'201776113259757873N150241586661'!$B$77</c:f>
              <c:strCache>
                <c:ptCount val="1"/>
                <c:pt idx="0">
                  <c:v>Distribution etc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'201776113259757873N150241586661'!$C$77:$V$77</c:f>
              <c:numCache>
                <c:formatCode>General</c:formatCode>
                <c:ptCount val="20"/>
                <c:pt idx="0">
                  <c:v>9775.0</c:v>
                </c:pt>
                <c:pt idx="1">
                  <c:v>11410.0</c:v>
                </c:pt>
                <c:pt idx="2">
                  <c:v>13905.0</c:v>
                </c:pt>
                <c:pt idx="3">
                  <c:v>16448.0</c:v>
                </c:pt>
                <c:pt idx="4">
                  <c:v>18728.0</c:v>
                </c:pt>
                <c:pt idx="5">
                  <c:v>21625.0</c:v>
                </c:pt>
                <c:pt idx="6">
                  <c:v>20992.0</c:v>
                </c:pt>
                <c:pt idx="7">
                  <c:v>22081.0</c:v>
                </c:pt>
                <c:pt idx="8">
                  <c:v>24366.0</c:v>
                </c:pt>
                <c:pt idx="9">
                  <c:v>26093.0</c:v>
                </c:pt>
                <c:pt idx="10">
                  <c:v>28577.0</c:v>
                </c:pt>
                <c:pt idx="11">
                  <c:v>30198.0</c:v>
                </c:pt>
                <c:pt idx="12">
                  <c:v>33886.0</c:v>
                </c:pt>
                <c:pt idx="13">
                  <c:v>33636.0</c:v>
                </c:pt>
                <c:pt idx="14">
                  <c:v>31183.0</c:v>
                </c:pt>
                <c:pt idx="15">
                  <c:v>32302.0</c:v>
                </c:pt>
                <c:pt idx="16">
                  <c:v>33089.0</c:v>
                </c:pt>
                <c:pt idx="17">
                  <c:v>34885.0</c:v>
                </c:pt>
                <c:pt idx="18">
                  <c:v>37866.0</c:v>
                </c:pt>
                <c:pt idx="19">
                  <c:v>40127.0</c:v>
                </c:pt>
              </c:numCache>
            </c:numRef>
          </c:val>
        </c:ser>
        <c:ser>
          <c:idx val="4"/>
          <c:order val="4"/>
          <c:tx>
            <c:strRef>
              <c:f>'201776113259757873N150241586661'!$B$78</c:f>
              <c:strCache>
                <c:ptCount val="1"/>
                <c:pt idx="0">
                  <c:v>Public Admin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'201776113259757873N150241586661'!$C$78:$V$78</c:f>
              <c:numCache>
                <c:formatCode>General</c:formatCode>
                <c:ptCount val="20"/>
                <c:pt idx="0">
                  <c:v>2323.0</c:v>
                </c:pt>
                <c:pt idx="1">
                  <c:v>2443.0</c:v>
                </c:pt>
                <c:pt idx="2">
                  <c:v>2625.0</c:v>
                </c:pt>
                <c:pt idx="3">
                  <c:v>2703.0</c:v>
                </c:pt>
                <c:pt idx="4">
                  <c:v>2808.0</c:v>
                </c:pt>
                <c:pt idx="5">
                  <c:v>3109.0</c:v>
                </c:pt>
                <c:pt idx="6">
                  <c:v>3477.0</c:v>
                </c:pt>
                <c:pt idx="7">
                  <c:v>3906.0</c:v>
                </c:pt>
                <c:pt idx="8">
                  <c:v>4201.0</c:v>
                </c:pt>
                <c:pt idx="9">
                  <c:v>4568.0</c:v>
                </c:pt>
                <c:pt idx="10">
                  <c:v>4745.0</c:v>
                </c:pt>
                <c:pt idx="11">
                  <c:v>5008.0</c:v>
                </c:pt>
                <c:pt idx="12">
                  <c:v>5503.0</c:v>
                </c:pt>
                <c:pt idx="13">
                  <c:v>5908.0</c:v>
                </c:pt>
                <c:pt idx="14">
                  <c:v>5518.0</c:v>
                </c:pt>
                <c:pt idx="15">
                  <c:v>5506.0</c:v>
                </c:pt>
                <c:pt idx="16">
                  <c:v>5749.0</c:v>
                </c:pt>
                <c:pt idx="17">
                  <c:v>5617.0</c:v>
                </c:pt>
                <c:pt idx="18">
                  <c:v>5690.0</c:v>
                </c:pt>
                <c:pt idx="19">
                  <c:v>5801.0</c:v>
                </c:pt>
              </c:numCache>
            </c:numRef>
          </c:val>
        </c:ser>
        <c:ser>
          <c:idx val="5"/>
          <c:order val="5"/>
          <c:tx>
            <c:strRef>
              <c:f>'201776113259757873N150241586661'!$B$79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'201776113259757873N150241586661'!$C$79:$V$79</c:f>
              <c:numCache>
                <c:formatCode>General</c:formatCode>
                <c:ptCount val="20"/>
                <c:pt idx="0">
                  <c:v>14196.0</c:v>
                </c:pt>
                <c:pt idx="1">
                  <c:v>15139.0</c:v>
                </c:pt>
                <c:pt idx="2">
                  <c:v>16786.0</c:v>
                </c:pt>
                <c:pt idx="3">
                  <c:v>19450.0</c:v>
                </c:pt>
                <c:pt idx="4">
                  <c:v>22272.0</c:v>
                </c:pt>
                <c:pt idx="5">
                  <c:v>26283.0</c:v>
                </c:pt>
                <c:pt idx="6">
                  <c:v>30149.0</c:v>
                </c:pt>
                <c:pt idx="7">
                  <c:v>33062.0</c:v>
                </c:pt>
                <c:pt idx="8">
                  <c:v>37874.0</c:v>
                </c:pt>
                <c:pt idx="9">
                  <c:v>41005.0</c:v>
                </c:pt>
                <c:pt idx="10">
                  <c:v>44867.0</c:v>
                </c:pt>
                <c:pt idx="11">
                  <c:v>48172.0</c:v>
                </c:pt>
                <c:pt idx="12">
                  <c:v>55419.0</c:v>
                </c:pt>
                <c:pt idx="13">
                  <c:v>57657.0</c:v>
                </c:pt>
                <c:pt idx="14">
                  <c:v>52839.0</c:v>
                </c:pt>
                <c:pt idx="15">
                  <c:v>54557.0</c:v>
                </c:pt>
                <c:pt idx="16">
                  <c:v>53538.0</c:v>
                </c:pt>
                <c:pt idx="17">
                  <c:v>53291.0</c:v>
                </c:pt>
                <c:pt idx="18">
                  <c:v>53394.0</c:v>
                </c:pt>
                <c:pt idx="19">
                  <c:v>56965.0</c:v>
                </c:pt>
              </c:numCache>
            </c:numRef>
          </c:val>
        </c:ser>
        <c:ser>
          <c:idx val="6"/>
          <c:order val="6"/>
          <c:tx>
            <c:strRef>
              <c:f>'201776113259757873N150241586661'!$B$80</c:f>
              <c:strCache>
                <c:ptCount val="1"/>
                <c:pt idx="0">
                  <c:v>Discrepancy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'201776113259757873N150241586661'!$C$80:$V$80</c:f>
              <c:numCache>
                <c:formatCode>General</c:formatCode>
                <c:ptCount val="20"/>
                <c:pt idx="0">
                  <c:v>-148.0</c:v>
                </c:pt>
                <c:pt idx="1">
                  <c:v>685.0</c:v>
                </c:pt>
                <c:pt idx="2">
                  <c:v>515.0</c:v>
                </c:pt>
                <c:pt idx="3">
                  <c:v>-537.0</c:v>
                </c:pt>
                <c:pt idx="4">
                  <c:v>408.0</c:v>
                </c:pt>
                <c:pt idx="5">
                  <c:v>242.0</c:v>
                </c:pt>
                <c:pt idx="6">
                  <c:v>1284.0</c:v>
                </c:pt>
                <c:pt idx="7">
                  <c:v>2498.0</c:v>
                </c:pt>
                <c:pt idx="8">
                  <c:v>2416.0</c:v>
                </c:pt>
                <c:pt idx="9">
                  <c:v>2713.0</c:v>
                </c:pt>
                <c:pt idx="10">
                  <c:v>1913.0</c:v>
                </c:pt>
                <c:pt idx="11">
                  <c:v>542.0</c:v>
                </c:pt>
                <c:pt idx="12">
                  <c:v>-258.0</c:v>
                </c:pt>
                <c:pt idx="13">
                  <c:v>1157.0</c:v>
                </c:pt>
                <c:pt idx="14">
                  <c:v>2279.0</c:v>
                </c:pt>
                <c:pt idx="15">
                  <c:v>39.0</c:v>
                </c:pt>
                <c:pt idx="16">
                  <c:v>-149.0</c:v>
                </c:pt>
                <c:pt idx="17">
                  <c:v>-467.0</c:v>
                </c:pt>
                <c:pt idx="18">
                  <c:v>-2322.0</c:v>
                </c:pt>
                <c:pt idx="19">
                  <c:v>-1913.0</c:v>
                </c:pt>
              </c:numCache>
            </c:numRef>
          </c:val>
        </c:ser>
        <c:ser>
          <c:idx val="7"/>
          <c:order val="7"/>
          <c:tx>
            <c:strRef>
              <c:f>'201776113259757873N150241586661'!$B$81</c:f>
              <c:strCache>
                <c:ptCount val="1"/>
                <c:pt idx="0">
                  <c:v>Depreciation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'201776113259757873N150241586661'!$C$81:$V$81</c:f>
              <c:numCache>
                <c:formatCode>General</c:formatCode>
                <c:ptCount val="20"/>
                <c:pt idx="0">
                  <c:v>6327.0</c:v>
                </c:pt>
                <c:pt idx="1">
                  <c:v>6887.0</c:v>
                </c:pt>
                <c:pt idx="2">
                  <c:v>7699.0</c:v>
                </c:pt>
                <c:pt idx="3">
                  <c:v>8909.0</c:v>
                </c:pt>
                <c:pt idx="4">
                  <c:v>10494.0</c:v>
                </c:pt>
                <c:pt idx="5">
                  <c:v>12458.0</c:v>
                </c:pt>
                <c:pt idx="6">
                  <c:v>14130.0</c:v>
                </c:pt>
                <c:pt idx="7">
                  <c:v>15838.0</c:v>
                </c:pt>
                <c:pt idx="8">
                  <c:v>17859.0</c:v>
                </c:pt>
                <c:pt idx="9">
                  <c:v>20012.0</c:v>
                </c:pt>
                <c:pt idx="10">
                  <c:v>23566.0</c:v>
                </c:pt>
                <c:pt idx="11">
                  <c:v>27873.0</c:v>
                </c:pt>
                <c:pt idx="12">
                  <c:v>28400.0</c:v>
                </c:pt>
                <c:pt idx="13">
                  <c:v>26880.0</c:v>
                </c:pt>
                <c:pt idx="14">
                  <c:v>25189.0</c:v>
                </c:pt>
                <c:pt idx="15">
                  <c:v>25087.0</c:v>
                </c:pt>
                <c:pt idx="16">
                  <c:v>25349.0</c:v>
                </c:pt>
                <c:pt idx="17">
                  <c:v>26994.0</c:v>
                </c:pt>
                <c:pt idx="18">
                  <c:v>28452.0</c:v>
                </c:pt>
                <c:pt idx="19">
                  <c:v>30891.0</c:v>
                </c:pt>
              </c:numCache>
            </c:numRef>
          </c:val>
        </c:ser>
        <c:ser>
          <c:idx val="8"/>
          <c:order val="8"/>
          <c:tx>
            <c:strRef>
              <c:f>'201776113259757873N150241586661'!$B$82</c:f>
              <c:strCache>
                <c:ptCount val="1"/>
                <c:pt idx="0">
                  <c:v>Taxes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'201776113259757873N150241586661'!$C$82:$V$82</c:f>
              <c:numCache>
                <c:formatCode>General</c:formatCode>
                <c:ptCount val="20"/>
                <c:pt idx="0">
                  <c:v>7905.0</c:v>
                </c:pt>
                <c:pt idx="1">
                  <c:v>8705.0</c:v>
                </c:pt>
                <c:pt idx="2">
                  <c:v>9757.0</c:v>
                </c:pt>
                <c:pt idx="3">
                  <c:v>11083.0</c:v>
                </c:pt>
                <c:pt idx="4">
                  <c:v>12402.0</c:v>
                </c:pt>
                <c:pt idx="5">
                  <c:v>14261.0</c:v>
                </c:pt>
                <c:pt idx="6">
                  <c:v>14769.0</c:v>
                </c:pt>
                <c:pt idx="7">
                  <c:v>16306.0</c:v>
                </c:pt>
                <c:pt idx="8">
                  <c:v>17803.0</c:v>
                </c:pt>
                <c:pt idx="9">
                  <c:v>19871.0</c:v>
                </c:pt>
                <c:pt idx="10">
                  <c:v>22569.0</c:v>
                </c:pt>
                <c:pt idx="11">
                  <c:v>25338.0</c:v>
                </c:pt>
                <c:pt idx="12">
                  <c:v>26127.0</c:v>
                </c:pt>
                <c:pt idx="13">
                  <c:v>22782.0</c:v>
                </c:pt>
                <c:pt idx="14">
                  <c:v>18561.0</c:v>
                </c:pt>
                <c:pt idx="15">
                  <c:v>18292.0</c:v>
                </c:pt>
                <c:pt idx="16">
                  <c:v>18019.0</c:v>
                </c:pt>
                <c:pt idx="17">
                  <c:v>18586.0</c:v>
                </c:pt>
                <c:pt idx="18">
                  <c:v>19532.0</c:v>
                </c:pt>
                <c:pt idx="19">
                  <c:v>21471.0</c:v>
                </c:pt>
              </c:numCache>
            </c:numRef>
          </c:val>
        </c:ser>
        <c:ser>
          <c:idx val="9"/>
          <c:order val="9"/>
          <c:tx>
            <c:strRef>
              <c:f>'201776113259757873N150241586661'!$B$83</c:f>
              <c:strCache>
                <c:ptCount val="1"/>
                <c:pt idx="0">
                  <c:v>Subsidies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'201776113259757873N150241586661'!$C$83:$V$83</c:f>
              <c:numCache>
                <c:formatCode>General</c:formatCode>
                <c:ptCount val="20"/>
                <c:pt idx="0">
                  <c:v>-2131.0</c:v>
                </c:pt>
                <c:pt idx="1">
                  <c:v>-2612.0</c:v>
                </c:pt>
                <c:pt idx="2">
                  <c:v>-2671.0</c:v>
                </c:pt>
                <c:pt idx="3">
                  <c:v>-2656.0</c:v>
                </c:pt>
                <c:pt idx="4">
                  <c:v>-2684.0</c:v>
                </c:pt>
                <c:pt idx="5">
                  <c:v>-2742.0</c:v>
                </c:pt>
                <c:pt idx="6">
                  <c:v>-2953.0</c:v>
                </c:pt>
                <c:pt idx="7">
                  <c:v>-3291.0</c:v>
                </c:pt>
                <c:pt idx="8">
                  <c:v>-3328.0</c:v>
                </c:pt>
                <c:pt idx="9">
                  <c:v>-3329.0</c:v>
                </c:pt>
                <c:pt idx="10">
                  <c:v>-3965.0</c:v>
                </c:pt>
                <c:pt idx="11">
                  <c:v>-3456.0</c:v>
                </c:pt>
                <c:pt idx="12">
                  <c:v>-3526.0</c:v>
                </c:pt>
                <c:pt idx="13">
                  <c:v>-3718.0</c:v>
                </c:pt>
                <c:pt idx="14">
                  <c:v>-3608.0</c:v>
                </c:pt>
                <c:pt idx="15">
                  <c:v>-3323.0</c:v>
                </c:pt>
                <c:pt idx="16">
                  <c:v>-3423.0</c:v>
                </c:pt>
                <c:pt idx="17">
                  <c:v>-3554.0</c:v>
                </c:pt>
                <c:pt idx="18">
                  <c:v>-3363.0</c:v>
                </c:pt>
                <c:pt idx="19">
                  <c:v>-3172.0</c:v>
                </c:pt>
              </c:numCache>
            </c:numRef>
          </c:val>
        </c:ser>
        <c:ser>
          <c:idx val="10"/>
          <c:order val="10"/>
          <c:tx>
            <c:strRef>
              <c:f>'201776113259757873N150241586661'!$B$84</c:f>
              <c:strCache>
                <c:ptCount val="1"/>
                <c:pt idx="0">
                  <c:v>External Factor Income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'201776113259757873N150241586661'!$C$84:$V$84</c:f>
              <c:numCache>
                <c:formatCode>General</c:formatCode>
                <c:ptCount val="20"/>
                <c:pt idx="0">
                  <c:v>-5948.0</c:v>
                </c:pt>
                <c:pt idx="1">
                  <c:v>-6535.0</c:v>
                </c:pt>
                <c:pt idx="2">
                  <c:v>-8040.0</c:v>
                </c:pt>
                <c:pt idx="3">
                  <c:v>-9551.0</c:v>
                </c:pt>
                <c:pt idx="4">
                  <c:v>-13278.0</c:v>
                </c:pt>
                <c:pt idx="5">
                  <c:v>-15327.0</c:v>
                </c:pt>
                <c:pt idx="6">
                  <c:v>-19142.0</c:v>
                </c:pt>
                <c:pt idx="7">
                  <c:v>-23732.0</c:v>
                </c:pt>
                <c:pt idx="8">
                  <c:v>-21770.0</c:v>
                </c:pt>
                <c:pt idx="9">
                  <c:v>-22991.0</c:v>
                </c:pt>
                <c:pt idx="10">
                  <c:v>-24819.0</c:v>
                </c:pt>
                <c:pt idx="11">
                  <c:v>-24276.0</c:v>
                </c:pt>
                <c:pt idx="12">
                  <c:v>-28149.0</c:v>
                </c:pt>
                <c:pt idx="13">
                  <c:v>-26717.0</c:v>
                </c:pt>
                <c:pt idx="14">
                  <c:v>-29413.0</c:v>
                </c:pt>
                <c:pt idx="15">
                  <c:v>-28457.0</c:v>
                </c:pt>
                <c:pt idx="16">
                  <c:v>-33788.0</c:v>
                </c:pt>
                <c:pt idx="17">
                  <c:v>-33551.0</c:v>
                </c:pt>
                <c:pt idx="18">
                  <c:v>-28310.0</c:v>
                </c:pt>
                <c:pt idx="19">
                  <c:v>-29715.0</c:v>
                </c:pt>
              </c:numCache>
            </c:numRef>
          </c:val>
        </c:ser>
        <c:ser>
          <c:idx val="11"/>
          <c:order val="11"/>
          <c:tx>
            <c:strRef>
              <c:f>'201776113259757873N150241586661'!$B$85</c:f>
              <c:strCache>
                <c:ptCount val="1"/>
                <c:pt idx="0">
                  <c:v>Net Eu Subsidies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'201776113259757873N150241586661'!$C$73:$V$73</c:f>
              <c:numCache>
                <c:formatCode>General</c:formatCode>
                <c:ptCount val="20"/>
                <c:pt idx="0">
                  <c:v>1995.0</c:v>
                </c:pt>
                <c:pt idx="1">
                  <c:v>1996.0</c:v>
                </c:pt>
                <c:pt idx="2">
                  <c:v>1997.0</c:v>
                </c:pt>
                <c:pt idx="3">
                  <c:v>1998.0</c:v>
                </c:pt>
                <c:pt idx="4">
                  <c:v>1999.0</c:v>
                </c:pt>
                <c:pt idx="5">
                  <c:v>2000.0</c:v>
                </c:pt>
                <c:pt idx="6">
                  <c:v>2001.0</c:v>
                </c:pt>
                <c:pt idx="7">
                  <c:v>2002.0</c:v>
                </c:pt>
                <c:pt idx="8">
                  <c:v>2003.0</c:v>
                </c:pt>
                <c:pt idx="9">
                  <c:v>2004.0</c:v>
                </c:pt>
                <c:pt idx="10">
                  <c:v>2005.0</c:v>
                </c:pt>
                <c:pt idx="11">
                  <c:v>2006.0</c:v>
                </c:pt>
                <c:pt idx="12">
                  <c:v>2007.0</c:v>
                </c:pt>
                <c:pt idx="13">
                  <c:v>2008.0</c:v>
                </c:pt>
                <c:pt idx="14">
                  <c:v>2009.0</c:v>
                </c:pt>
                <c:pt idx="15">
                  <c:v>2010.0</c:v>
                </c:pt>
                <c:pt idx="16">
                  <c:v>2011.0</c:v>
                </c:pt>
                <c:pt idx="17">
                  <c:v>2012.0</c:v>
                </c:pt>
                <c:pt idx="18">
                  <c:v>2013.0</c:v>
                </c:pt>
                <c:pt idx="19">
                  <c:v>2014.0</c:v>
                </c:pt>
              </c:numCache>
            </c:numRef>
          </c:cat>
          <c:val>
            <c:numRef>
              <c:f>'201776113259757873N150241586661'!$C$85:$V$85</c:f>
              <c:numCache>
                <c:formatCode>General</c:formatCode>
                <c:ptCount val="20"/>
                <c:pt idx="0">
                  <c:v>1321.0</c:v>
                </c:pt>
                <c:pt idx="1">
                  <c:v>1763.0</c:v>
                </c:pt>
                <c:pt idx="2">
                  <c:v>1507.0</c:v>
                </c:pt>
                <c:pt idx="3">
                  <c:v>1511.0</c:v>
                </c:pt>
                <c:pt idx="4">
                  <c:v>1420.0</c:v>
                </c:pt>
                <c:pt idx="5">
                  <c:v>1413.0</c:v>
                </c:pt>
                <c:pt idx="6">
                  <c:v>1345.0</c:v>
                </c:pt>
                <c:pt idx="7">
                  <c:v>1756.0</c:v>
                </c:pt>
                <c:pt idx="8">
                  <c:v>1698.0</c:v>
                </c:pt>
                <c:pt idx="9">
                  <c:v>1608.0</c:v>
                </c:pt>
                <c:pt idx="10">
                  <c:v>2006.0</c:v>
                </c:pt>
                <c:pt idx="11">
                  <c:v>1521.0</c:v>
                </c:pt>
                <c:pt idx="12">
                  <c:v>1455.0</c:v>
                </c:pt>
                <c:pt idx="13">
                  <c:v>1550.0</c:v>
                </c:pt>
                <c:pt idx="14">
                  <c:v>1510.0</c:v>
                </c:pt>
                <c:pt idx="15">
                  <c:v>1265.0</c:v>
                </c:pt>
                <c:pt idx="16">
                  <c:v>1458.0</c:v>
                </c:pt>
                <c:pt idx="17">
                  <c:v>1390.0</c:v>
                </c:pt>
                <c:pt idx="18">
                  <c:v>1203.0</c:v>
                </c:pt>
                <c:pt idx="19">
                  <c:v>1043.0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100"/>
        <c:axId val="1937582784"/>
        <c:axId val="1955318928"/>
      </c:barChart>
      <c:dateAx>
        <c:axId val="19375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318928"/>
        <c:crosses val="autoZero"/>
        <c:auto val="0"/>
        <c:lblOffset val="100"/>
        <c:baseTimeUnit val="days"/>
      </c:dateAx>
      <c:valAx>
        <c:axId val="195531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58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560" cy="60655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560" cy="60655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zoomScale="125" zoomScaleNormal="125" workbookViewId="0">
      <pane xSplit="1" topLeftCell="B1" activePane="topRight" state="frozen"/>
      <selection activeCell="A68" sqref="A68"/>
      <selection pane="topRight"/>
    </sheetView>
  </sheetViews>
  <sheetFormatPr baseColWidth="10" defaultRowHeight="16" x14ac:dyDescent="0.2"/>
  <cols>
    <col min="1" max="1" width="87" bestFit="1" customWidth="1"/>
    <col min="2" max="2" width="21.6640625" customWidth="1"/>
  </cols>
  <sheetData>
    <row r="1" spans="1:22" x14ac:dyDescent="0.2">
      <c r="A1" t="s">
        <v>0</v>
      </c>
    </row>
    <row r="2" spans="1:22" x14ac:dyDescent="0.2">
      <c r="A2" t="s">
        <v>1</v>
      </c>
    </row>
    <row r="4" spans="1:22" x14ac:dyDescent="0.2">
      <c r="A4" t="s">
        <v>2</v>
      </c>
      <c r="C4">
        <v>1995</v>
      </c>
      <c r="D4">
        <v>1996</v>
      </c>
      <c r="E4">
        <v>1997</v>
      </c>
      <c r="F4">
        <v>1998</v>
      </c>
      <c r="G4">
        <v>1999</v>
      </c>
      <c r="H4">
        <v>2000</v>
      </c>
      <c r="I4">
        <v>2001</v>
      </c>
      <c r="J4">
        <v>2002</v>
      </c>
      <c r="K4">
        <v>2003</v>
      </c>
      <c r="L4">
        <v>2004</v>
      </c>
      <c r="M4">
        <v>2005</v>
      </c>
      <c r="N4">
        <v>2006</v>
      </c>
      <c r="O4">
        <v>2007</v>
      </c>
      <c r="P4">
        <v>2008</v>
      </c>
      <c r="Q4">
        <v>2009</v>
      </c>
      <c r="R4">
        <v>2010</v>
      </c>
      <c r="S4">
        <v>2011</v>
      </c>
      <c r="T4">
        <v>2012</v>
      </c>
      <c r="U4">
        <v>2013</v>
      </c>
      <c r="V4">
        <v>2014</v>
      </c>
    </row>
    <row r="5" spans="1:22" x14ac:dyDescent="0.2">
      <c r="A5" t="s">
        <v>3</v>
      </c>
      <c r="C5">
        <v>2997</v>
      </c>
      <c r="D5">
        <v>3007</v>
      </c>
      <c r="E5">
        <v>2804</v>
      </c>
      <c r="F5">
        <v>2821</v>
      </c>
      <c r="G5">
        <v>2535</v>
      </c>
      <c r="H5">
        <v>2808</v>
      </c>
      <c r="I5">
        <v>2894</v>
      </c>
      <c r="J5">
        <v>2721</v>
      </c>
      <c r="K5">
        <v>2594</v>
      </c>
      <c r="L5">
        <v>2807</v>
      </c>
      <c r="M5">
        <v>3191</v>
      </c>
      <c r="N5">
        <v>2868</v>
      </c>
      <c r="O5">
        <v>3168</v>
      </c>
      <c r="P5">
        <v>2735</v>
      </c>
      <c r="Q5">
        <v>2049</v>
      </c>
      <c r="R5">
        <v>2573</v>
      </c>
      <c r="S5">
        <v>3256</v>
      </c>
      <c r="T5">
        <v>3023</v>
      </c>
      <c r="U5">
        <v>3159</v>
      </c>
      <c r="V5">
        <v>3326</v>
      </c>
    </row>
    <row r="6" spans="1:22" x14ac:dyDescent="0.2">
      <c r="A6" t="s">
        <v>4</v>
      </c>
      <c r="C6">
        <v>10878</v>
      </c>
      <c r="D6">
        <v>11606</v>
      </c>
      <c r="E6">
        <v>14454</v>
      </c>
      <c r="F6">
        <v>17835</v>
      </c>
      <c r="G6">
        <v>20505</v>
      </c>
      <c r="H6">
        <v>23796</v>
      </c>
      <c r="I6">
        <v>29549</v>
      </c>
      <c r="J6">
        <v>34602</v>
      </c>
      <c r="K6">
        <v>32291</v>
      </c>
      <c r="L6">
        <v>30935</v>
      </c>
      <c r="M6">
        <v>30661</v>
      </c>
      <c r="N6">
        <v>31749</v>
      </c>
      <c r="O6">
        <v>33169</v>
      </c>
      <c r="P6">
        <v>30261</v>
      </c>
      <c r="Q6">
        <v>32132</v>
      </c>
      <c r="R6">
        <v>30054</v>
      </c>
      <c r="S6">
        <v>35410</v>
      </c>
      <c r="T6">
        <v>34055</v>
      </c>
      <c r="U6">
        <v>33544</v>
      </c>
      <c r="V6">
        <v>34541</v>
      </c>
    </row>
    <row r="7" spans="1:22" x14ac:dyDescent="0.2">
      <c r="A7" t="s">
        <v>5</v>
      </c>
      <c r="C7">
        <v>2690</v>
      </c>
      <c r="D7">
        <v>2937</v>
      </c>
      <c r="E7">
        <v>3493</v>
      </c>
      <c r="F7">
        <v>4297</v>
      </c>
      <c r="G7">
        <v>5246</v>
      </c>
      <c r="H7">
        <v>6541</v>
      </c>
      <c r="I7">
        <v>7648</v>
      </c>
      <c r="J7">
        <v>8229</v>
      </c>
      <c r="K7">
        <v>9481</v>
      </c>
      <c r="L7">
        <v>11468</v>
      </c>
      <c r="M7">
        <v>14092</v>
      </c>
      <c r="N7">
        <v>16768</v>
      </c>
      <c r="O7">
        <v>15406</v>
      </c>
      <c r="P7">
        <v>10389</v>
      </c>
      <c r="Q7">
        <v>3562</v>
      </c>
      <c r="R7">
        <v>2035</v>
      </c>
      <c r="S7">
        <v>2232</v>
      </c>
      <c r="T7">
        <v>3323</v>
      </c>
      <c r="U7">
        <v>4257</v>
      </c>
      <c r="V7">
        <v>5121</v>
      </c>
    </row>
    <row r="8" spans="1:22" x14ac:dyDescent="0.2">
      <c r="A8" t="s">
        <v>6</v>
      </c>
      <c r="C8">
        <v>9775</v>
      </c>
      <c r="D8">
        <v>11410</v>
      </c>
      <c r="E8">
        <v>13905</v>
      </c>
      <c r="F8">
        <v>16448</v>
      </c>
      <c r="G8">
        <v>18728</v>
      </c>
      <c r="H8">
        <v>21625</v>
      </c>
      <c r="I8">
        <v>20992</v>
      </c>
      <c r="J8">
        <v>22081</v>
      </c>
      <c r="K8">
        <v>24366</v>
      </c>
      <c r="L8">
        <v>26093</v>
      </c>
      <c r="M8">
        <v>28577</v>
      </c>
      <c r="N8">
        <v>30198</v>
      </c>
      <c r="O8">
        <v>33886</v>
      </c>
      <c r="P8">
        <v>33636</v>
      </c>
      <c r="Q8">
        <v>31183</v>
      </c>
      <c r="R8">
        <v>32302</v>
      </c>
      <c r="S8">
        <v>33089</v>
      </c>
      <c r="T8">
        <v>34885</v>
      </c>
      <c r="U8">
        <v>37866</v>
      </c>
      <c r="V8">
        <v>40127</v>
      </c>
    </row>
    <row r="9" spans="1:22" x14ac:dyDescent="0.2">
      <c r="A9" t="s">
        <v>7</v>
      </c>
      <c r="C9">
        <v>2323</v>
      </c>
      <c r="D9">
        <v>2443</v>
      </c>
      <c r="E9">
        <v>2625</v>
      </c>
      <c r="F9">
        <v>2703</v>
      </c>
      <c r="G9">
        <v>2808</v>
      </c>
      <c r="H9">
        <v>3109</v>
      </c>
      <c r="I9">
        <v>3477</v>
      </c>
      <c r="J9">
        <v>3906</v>
      </c>
      <c r="K9">
        <v>4201</v>
      </c>
      <c r="L9">
        <v>4568</v>
      </c>
      <c r="M9">
        <v>4745</v>
      </c>
      <c r="N9">
        <v>5008</v>
      </c>
      <c r="O9">
        <v>5503</v>
      </c>
      <c r="P9">
        <v>5908</v>
      </c>
      <c r="Q9">
        <v>5518</v>
      </c>
      <c r="R9">
        <v>5506</v>
      </c>
      <c r="S9">
        <v>5749</v>
      </c>
      <c r="T9">
        <v>5617</v>
      </c>
      <c r="U9">
        <v>5690</v>
      </c>
      <c r="V9">
        <v>5801</v>
      </c>
    </row>
    <row r="10" spans="1:22" x14ac:dyDescent="0.2">
      <c r="A10" t="s">
        <v>8</v>
      </c>
      <c r="C10">
        <v>14196</v>
      </c>
      <c r="D10">
        <v>15139</v>
      </c>
      <c r="E10">
        <v>16786</v>
      </c>
      <c r="F10">
        <v>19450</v>
      </c>
      <c r="G10">
        <v>22272</v>
      </c>
      <c r="H10">
        <v>26283</v>
      </c>
      <c r="I10">
        <v>30149</v>
      </c>
      <c r="J10">
        <v>33062</v>
      </c>
      <c r="K10">
        <v>37874</v>
      </c>
      <c r="L10">
        <v>41005</v>
      </c>
      <c r="M10">
        <v>44867</v>
      </c>
      <c r="N10">
        <v>48172</v>
      </c>
      <c r="O10">
        <v>55419</v>
      </c>
      <c r="P10">
        <v>57657</v>
      </c>
      <c r="Q10">
        <v>52839</v>
      </c>
      <c r="R10">
        <v>54557</v>
      </c>
      <c r="S10">
        <v>53538</v>
      </c>
      <c r="T10">
        <v>53291</v>
      </c>
      <c r="U10">
        <v>53394</v>
      </c>
      <c r="V10">
        <v>56965</v>
      </c>
    </row>
    <row r="11" spans="1:22" x14ac:dyDescent="0.2">
      <c r="A11" t="s">
        <v>9</v>
      </c>
      <c r="C11">
        <v>-148</v>
      </c>
      <c r="D11">
        <v>685</v>
      </c>
      <c r="E11">
        <v>515</v>
      </c>
      <c r="F11">
        <v>-537</v>
      </c>
      <c r="G11">
        <v>408</v>
      </c>
      <c r="H11">
        <v>242</v>
      </c>
      <c r="I11">
        <v>1284</v>
      </c>
      <c r="J11">
        <v>2498</v>
      </c>
      <c r="K11">
        <v>2416</v>
      </c>
      <c r="L11">
        <v>2713</v>
      </c>
      <c r="M11">
        <v>1913</v>
      </c>
      <c r="N11">
        <v>542</v>
      </c>
      <c r="O11">
        <v>-258</v>
      </c>
      <c r="P11">
        <v>1157</v>
      </c>
      <c r="Q11">
        <v>2279</v>
      </c>
      <c r="R11">
        <v>39</v>
      </c>
      <c r="S11">
        <v>-149</v>
      </c>
      <c r="T11">
        <v>-467</v>
      </c>
      <c r="U11">
        <v>-2322</v>
      </c>
      <c r="V11">
        <v>-1913</v>
      </c>
    </row>
    <row r="12" spans="1:22" x14ac:dyDescent="0.2">
      <c r="A12" t="s">
        <v>10</v>
      </c>
      <c r="C12">
        <v>42712</v>
      </c>
      <c r="D12">
        <v>47227</v>
      </c>
      <c r="E12">
        <v>54583</v>
      </c>
      <c r="F12">
        <v>63017</v>
      </c>
      <c r="G12">
        <v>72503</v>
      </c>
      <c r="H12">
        <v>84405</v>
      </c>
      <c r="I12">
        <v>95994</v>
      </c>
      <c r="J12">
        <v>107098</v>
      </c>
      <c r="K12">
        <v>113224</v>
      </c>
      <c r="L12">
        <v>119588</v>
      </c>
      <c r="M12">
        <v>128045</v>
      </c>
      <c r="N12">
        <v>135305</v>
      </c>
      <c r="O12">
        <v>146292</v>
      </c>
      <c r="P12">
        <v>141744</v>
      </c>
      <c r="Q12">
        <v>129563</v>
      </c>
      <c r="R12">
        <v>127067</v>
      </c>
      <c r="S12">
        <v>133125</v>
      </c>
      <c r="T12">
        <v>133726</v>
      </c>
      <c r="U12">
        <v>135588</v>
      </c>
      <c r="V12">
        <v>143969</v>
      </c>
    </row>
    <row r="13" spans="1:22" x14ac:dyDescent="0.2">
      <c r="A13" t="s">
        <v>11</v>
      </c>
      <c r="C13">
        <v>6327</v>
      </c>
      <c r="D13">
        <v>6887</v>
      </c>
      <c r="E13">
        <v>7699</v>
      </c>
      <c r="F13">
        <v>8909</v>
      </c>
      <c r="G13">
        <v>10494</v>
      </c>
      <c r="H13">
        <v>12458</v>
      </c>
      <c r="I13">
        <v>14130</v>
      </c>
      <c r="J13">
        <v>15838</v>
      </c>
      <c r="K13">
        <v>17859</v>
      </c>
      <c r="L13">
        <v>20012</v>
      </c>
      <c r="M13">
        <v>23566</v>
      </c>
      <c r="N13">
        <v>27873</v>
      </c>
      <c r="O13">
        <v>28400</v>
      </c>
      <c r="P13">
        <v>26880</v>
      </c>
      <c r="Q13">
        <v>25189</v>
      </c>
      <c r="R13">
        <v>25087</v>
      </c>
      <c r="S13">
        <v>25349</v>
      </c>
      <c r="T13">
        <v>26994</v>
      </c>
      <c r="U13">
        <v>28452</v>
      </c>
      <c r="V13">
        <v>30891</v>
      </c>
    </row>
    <row r="14" spans="1:22" x14ac:dyDescent="0.2">
      <c r="A14" t="s">
        <v>12</v>
      </c>
      <c r="C14">
        <v>49038</v>
      </c>
      <c r="D14">
        <v>54114</v>
      </c>
      <c r="E14">
        <v>62282</v>
      </c>
      <c r="F14">
        <v>71926</v>
      </c>
      <c r="G14">
        <v>82997</v>
      </c>
      <c r="H14">
        <v>96863</v>
      </c>
      <c r="I14">
        <v>110125</v>
      </c>
      <c r="J14">
        <v>122936</v>
      </c>
      <c r="K14">
        <v>131082</v>
      </c>
      <c r="L14">
        <v>139600</v>
      </c>
      <c r="M14">
        <v>151612</v>
      </c>
      <c r="N14">
        <v>163178</v>
      </c>
      <c r="O14">
        <v>174693</v>
      </c>
      <c r="P14">
        <v>168624</v>
      </c>
      <c r="Q14">
        <v>154752</v>
      </c>
      <c r="R14">
        <v>152154</v>
      </c>
      <c r="S14">
        <v>158474</v>
      </c>
      <c r="T14">
        <v>160721</v>
      </c>
      <c r="U14">
        <v>164041</v>
      </c>
      <c r="V14">
        <v>174860</v>
      </c>
    </row>
    <row r="15" spans="1:22" x14ac:dyDescent="0.2">
      <c r="A15" t="s">
        <v>13</v>
      </c>
      <c r="C15">
        <v>877</v>
      </c>
      <c r="D15">
        <v>946</v>
      </c>
      <c r="E15">
        <v>920</v>
      </c>
      <c r="F15">
        <v>1006</v>
      </c>
      <c r="G15">
        <v>866</v>
      </c>
      <c r="H15">
        <v>845</v>
      </c>
      <c r="I15">
        <v>1087</v>
      </c>
      <c r="J15">
        <v>1246</v>
      </c>
      <c r="K15">
        <v>1394</v>
      </c>
      <c r="L15">
        <v>1512</v>
      </c>
      <c r="M15">
        <v>1938</v>
      </c>
      <c r="N15">
        <v>1929</v>
      </c>
      <c r="O15">
        <v>2094</v>
      </c>
      <c r="P15">
        <v>2199</v>
      </c>
      <c r="Q15">
        <v>2062</v>
      </c>
      <c r="R15">
        <v>1981</v>
      </c>
      <c r="S15">
        <v>2074</v>
      </c>
      <c r="T15">
        <v>2245</v>
      </c>
      <c r="U15">
        <v>2536</v>
      </c>
      <c r="V15">
        <v>2957</v>
      </c>
    </row>
    <row r="16" spans="1:22" x14ac:dyDescent="0.2">
      <c r="A16" t="s">
        <v>14</v>
      </c>
      <c r="C16">
        <v>-719</v>
      </c>
      <c r="D16">
        <v>-1003</v>
      </c>
      <c r="E16">
        <v>-1027</v>
      </c>
      <c r="F16">
        <v>-987</v>
      </c>
      <c r="G16">
        <v>-1116</v>
      </c>
      <c r="H16">
        <v>-1097</v>
      </c>
      <c r="I16">
        <v>-1525</v>
      </c>
      <c r="J16">
        <v>-1397</v>
      </c>
      <c r="K16">
        <v>-1437</v>
      </c>
      <c r="L16">
        <v>-1421</v>
      </c>
      <c r="M16">
        <v>-2600</v>
      </c>
      <c r="N16">
        <v>-2389</v>
      </c>
      <c r="O16">
        <v>-2338</v>
      </c>
      <c r="P16">
        <v>-2442</v>
      </c>
      <c r="Q16">
        <v>-2359</v>
      </c>
      <c r="R16">
        <v>-2212</v>
      </c>
      <c r="S16">
        <v>-2335</v>
      </c>
      <c r="T16">
        <v>-2465</v>
      </c>
      <c r="U16">
        <v>-2284</v>
      </c>
      <c r="V16">
        <v>-2191</v>
      </c>
    </row>
    <row r="17" spans="1:22" x14ac:dyDescent="0.2">
      <c r="A17" t="s">
        <v>15</v>
      </c>
      <c r="C17">
        <v>49196</v>
      </c>
      <c r="D17">
        <v>54057</v>
      </c>
      <c r="E17">
        <v>62174</v>
      </c>
      <c r="F17">
        <v>71945</v>
      </c>
      <c r="G17">
        <v>82748</v>
      </c>
      <c r="H17">
        <v>96611</v>
      </c>
      <c r="I17">
        <v>109687</v>
      </c>
      <c r="J17">
        <v>122785</v>
      </c>
      <c r="K17">
        <v>131039</v>
      </c>
      <c r="L17">
        <v>139692</v>
      </c>
      <c r="M17">
        <v>150950</v>
      </c>
      <c r="N17">
        <v>162718</v>
      </c>
      <c r="O17">
        <v>174449</v>
      </c>
      <c r="P17">
        <v>168381</v>
      </c>
      <c r="Q17">
        <v>154454</v>
      </c>
      <c r="R17">
        <v>151924</v>
      </c>
      <c r="S17">
        <v>158213</v>
      </c>
      <c r="T17">
        <v>160501</v>
      </c>
      <c r="U17">
        <v>164293</v>
      </c>
      <c r="V17">
        <v>175626</v>
      </c>
    </row>
    <row r="18" spans="1:22" x14ac:dyDescent="0.2">
      <c r="A18" t="s">
        <v>16</v>
      </c>
      <c r="C18">
        <v>7028</v>
      </c>
      <c r="D18">
        <v>7759</v>
      </c>
      <c r="E18">
        <v>8837</v>
      </c>
      <c r="F18">
        <v>10077</v>
      </c>
      <c r="G18">
        <v>11536</v>
      </c>
      <c r="H18">
        <v>13416</v>
      </c>
      <c r="I18">
        <v>13682</v>
      </c>
      <c r="J18">
        <v>15060</v>
      </c>
      <c r="K18">
        <v>16409</v>
      </c>
      <c r="L18">
        <v>18359</v>
      </c>
      <c r="M18">
        <v>20631</v>
      </c>
      <c r="N18">
        <v>23409</v>
      </c>
      <c r="O18">
        <v>24033</v>
      </c>
      <c r="P18">
        <v>20583</v>
      </c>
      <c r="Q18">
        <v>16499</v>
      </c>
      <c r="R18">
        <v>16311</v>
      </c>
      <c r="S18">
        <v>15945</v>
      </c>
      <c r="T18">
        <v>16341</v>
      </c>
      <c r="U18">
        <v>16996</v>
      </c>
      <c r="V18">
        <v>18514</v>
      </c>
    </row>
    <row r="19" spans="1:22" x14ac:dyDescent="0.2">
      <c r="A19" t="s">
        <v>17</v>
      </c>
      <c r="C19">
        <v>-1412</v>
      </c>
      <c r="D19">
        <v>-1609</v>
      </c>
      <c r="E19">
        <v>-1644</v>
      </c>
      <c r="F19">
        <v>-1669</v>
      </c>
      <c r="G19">
        <v>-1568</v>
      </c>
      <c r="H19">
        <v>-1645</v>
      </c>
      <c r="I19">
        <v>-1428</v>
      </c>
      <c r="J19">
        <v>-1894</v>
      </c>
      <c r="K19">
        <v>-1891</v>
      </c>
      <c r="L19">
        <v>-1908</v>
      </c>
      <c r="M19">
        <v>-1365</v>
      </c>
      <c r="N19">
        <v>-1067</v>
      </c>
      <c r="O19">
        <v>-1188</v>
      </c>
      <c r="P19">
        <v>-1276</v>
      </c>
      <c r="Q19">
        <v>-1249</v>
      </c>
      <c r="R19">
        <v>-1111</v>
      </c>
      <c r="S19">
        <v>-1088</v>
      </c>
      <c r="T19">
        <v>-1089</v>
      </c>
      <c r="U19">
        <v>-1079</v>
      </c>
      <c r="V19">
        <v>-981</v>
      </c>
    </row>
    <row r="20" spans="1:22" x14ac:dyDescent="0.2">
      <c r="A20" t="s">
        <v>18</v>
      </c>
      <c r="C20">
        <v>54813</v>
      </c>
      <c r="D20">
        <v>60206</v>
      </c>
      <c r="E20">
        <v>69367</v>
      </c>
      <c r="F20">
        <v>80353</v>
      </c>
      <c r="G20">
        <v>92716</v>
      </c>
      <c r="H20">
        <v>108383</v>
      </c>
      <c r="I20">
        <v>121941</v>
      </c>
      <c r="J20">
        <v>135951</v>
      </c>
      <c r="K20">
        <v>145557</v>
      </c>
      <c r="L20">
        <v>156144</v>
      </c>
      <c r="M20">
        <v>170216</v>
      </c>
      <c r="N20">
        <v>185061</v>
      </c>
      <c r="O20">
        <v>197293</v>
      </c>
      <c r="P20">
        <v>187687</v>
      </c>
      <c r="Q20">
        <v>169704</v>
      </c>
      <c r="R20">
        <v>167124</v>
      </c>
      <c r="S20">
        <v>173070</v>
      </c>
      <c r="T20">
        <v>175754</v>
      </c>
      <c r="U20">
        <v>180209</v>
      </c>
      <c r="V20">
        <v>193160</v>
      </c>
    </row>
    <row r="21" spans="1:22" x14ac:dyDescent="0.2">
      <c r="A21" t="s">
        <v>19</v>
      </c>
      <c r="C21">
        <v>-5948</v>
      </c>
      <c r="D21">
        <v>-6535</v>
      </c>
      <c r="E21">
        <v>-8040</v>
      </c>
      <c r="F21">
        <v>-9551</v>
      </c>
      <c r="G21">
        <v>-13278</v>
      </c>
      <c r="H21">
        <v>-15327</v>
      </c>
      <c r="I21">
        <v>-19142</v>
      </c>
      <c r="J21">
        <v>-23732</v>
      </c>
      <c r="K21">
        <v>-21770</v>
      </c>
      <c r="L21">
        <v>-22991</v>
      </c>
      <c r="M21">
        <v>-24819</v>
      </c>
      <c r="N21">
        <v>-24276</v>
      </c>
      <c r="O21">
        <v>-28149</v>
      </c>
      <c r="P21">
        <v>-26717</v>
      </c>
      <c r="Q21">
        <v>-29413</v>
      </c>
      <c r="R21">
        <v>-28457</v>
      </c>
      <c r="S21">
        <v>-33788</v>
      </c>
      <c r="T21">
        <v>-33551</v>
      </c>
      <c r="U21">
        <v>-28310</v>
      </c>
      <c r="V21">
        <v>-29715</v>
      </c>
    </row>
    <row r="22" spans="1:22" x14ac:dyDescent="0.2">
      <c r="A22" t="s">
        <v>20</v>
      </c>
      <c r="C22">
        <v>48865</v>
      </c>
      <c r="D22">
        <v>53671</v>
      </c>
      <c r="E22">
        <v>61327</v>
      </c>
      <c r="F22">
        <v>70801</v>
      </c>
      <c r="G22">
        <v>79438</v>
      </c>
      <c r="H22">
        <v>93056</v>
      </c>
      <c r="I22">
        <v>102799</v>
      </c>
      <c r="J22">
        <v>112219</v>
      </c>
      <c r="K22">
        <v>123787</v>
      </c>
      <c r="L22">
        <v>133153</v>
      </c>
      <c r="M22">
        <v>145396</v>
      </c>
      <c r="N22">
        <v>160785</v>
      </c>
      <c r="O22">
        <v>169144</v>
      </c>
      <c r="P22">
        <v>160970</v>
      </c>
      <c r="Q22">
        <v>140291</v>
      </c>
      <c r="R22">
        <v>138667</v>
      </c>
      <c r="S22">
        <v>139282</v>
      </c>
      <c r="T22">
        <v>142203</v>
      </c>
      <c r="U22">
        <v>151899</v>
      </c>
      <c r="V22">
        <v>163445</v>
      </c>
    </row>
    <row r="23" spans="1:22" x14ac:dyDescent="0.2">
      <c r="A23" t="s">
        <v>21</v>
      </c>
      <c r="C23">
        <v>1583</v>
      </c>
      <c r="D23">
        <v>1996</v>
      </c>
      <c r="E23">
        <v>1744</v>
      </c>
      <c r="F23">
        <v>1729</v>
      </c>
      <c r="G23">
        <v>1614</v>
      </c>
      <c r="H23">
        <v>1634</v>
      </c>
      <c r="I23">
        <v>1520</v>
      </c>
      <c r="J23">
        <v>1896</v>
      </c>
      <c r="K23">
        <v>1839</v>
      </c>
      <c r="L23">
        <v>1788</v>
      </c>
      <c r="M23">
        <v>2239</v>
      </c>
      <c r="N23">
        <v>1778</v>
      </c>
      <c r="O23">
        <v>1728</v>
      </c>
      <c r="P23">
        <v>1797</v>
      </c>
      <c r="Q23">
        <v>1719</v>
      </c>
      <c r="R23">
        <v>1494</v>
      </c>
      <c r="S23">
        <v>1698</v>
      </c>
      <c r="T23">
        <v>1632</v>
      </c>
      <c r="U23">
        <v>1450</v>
      </c>
      <c r="V23">
        <v>1318</v>
      </c>
    </row>
    <row r="24" spans="1:22" x14ac:dyDescent="0.2">
      <c r="A24" t="s">
        <v>22</v>
      </c>
      <c r="C24">
        <v>-262</v>
      </c>
      <c r="D24">
        <v>-233</v>
      </c>
      <c r="E24">
        <v>-237</v>
      </c>
      <c r="F24">
        <v>-218</v>
      </c>
      <c r="G24">
        <v>-194</v>
      </c>
      <c r="H24">
        <v>-221</v>
      </c>
      <c r="I24">
        <v>-175</v>
      </c>
      <c r="J24">
        <v>-140</v>
      </c>
      <c r="K24">
        <v>-141</v>
      </c>
      <c r="L24">
        <v>-180</v>
      </c>
      <c r="M24">
        <v>-233</v>
      </c>
      <c r="N24">
        <v>-257</v>
      </c>
      <c r="O24">
        <v>-273</v>
      </c>
      <c r="P24">
        <v>-247</v>
      </c>
      <c r="Q24">
        <v>-209</v>
      </c>
      <c r="R24">
        <v>-229</v>
      </c>
      <c r="S24">
        <v>-240</v>
      </c>
      <c r="T24">
        <v>-242</v>
      </c>
      <c r="U24">
        <v>-247</v>
      </c>
      <c r="V24">
        <v>-275</v>
      </c>
    </row>
    <row r="25" spans="1:22" x14ac:dyDescent="0.2">
      <c r="A25" t="s">
        <v>23</v>
      </c>
      <c r="C25">
        <v>50185</v>
      </c>
      <c r="D25">
        <v>55434</v>
      </c>
      <c r="E25">
        <v>62834</v>
      </c>
      <c r="F25">
        <v>72312</v>
      </c>
      <c r="G25">
        <v>80858</v>
      </c>
      <c r="H25">
        <v>94469</v>
      </c>
      <c r="I25">
        <v>104144</v>
      </c>
      <c r="J25">
        <v>113974</v>
      </c>
      <c r="K25">
        <v>125484</v>
      </c>
      <c r="L25">
        <v>134761</v>
      </c>
      <c r="M25">
        <v>147402</v>
      </c>
      <c r="N25">
        <v>162306</v>
      </c>
      <c r="O25">
        <v>170600</v>
      </c>
      <c r="P25">
        <v>162520</v>
      </c>
      <c r="Q25">
        <v>141801</v>
      </c>
      <c r="R25">
        <v>139932</v>
      </c>
      <c r="S25">
        <v>140741</v>
      </c>
      <c r="T25">
        <v>143593</v>
      </c>
      <c r="U25">
        <v>153102</v>
      </c>
      <c r="V25">
        <v>164488</v>
      </c>
    </row>
    <row r="27" spans="1:22" x14ac:dyDescent="0.2">
      <c r="A27" t="s">
        <v>24</v>
      </c>
    </row>
    <row r="32" spans="1:22" x14ac:dyDescent="0.2">
      <c r="A32" t="s">
        <v>2</v>
      </c>
      <c r="C32">
        <v>1995</v>
      </c>
      <c r="D32">
        <v>1996</v>
      </c>
      <c r="E32">
        <v>1997</v>
      </c>
      <c r="F32">
        <v>1998</v>
      </c>
      <c r="G32">
        <v>1999</v>
      </c>
      <c r="H32">
        <v>2000</v>
      </c>
      <c r="I32">
        <v>2001</v>
      </c>
      <c r="J32">
        <v>2002</v>
      </c>
      <c r="K32">
        <v>2003</v>
      </c>
      <c r="L32">
        <v>2004</v>
      </c>
      <c r="M32">
        <v>2005</v>
      </c>
      <c r="N32">
        <v>2006</v>
      </c>
      <c r="O32">
        <v>2007</v>
      </c>
      <c r="P32">
        <v>2008</v>
      </c>
      <c r="Q32">
        <v>2009</v>
      </c>
      <c r="R32">
        <v>2010</v>
      </c>
      <c r="S32">
        <v>2011</v>
      </c>
      <c r="T32">
        <v>2012</v>
      </c>
      <c r="U32">
        <v>2013</v>
      </c>
      <c r="V32">
        <v>2014</v>
      </c>
    </row>
    <row r="33" spans="1:22" s="1" customFormat="1" x14ac:dyDescent="0.2">
      <c r="A33" s="1" t="s">
        <v>3</v>
      </c>
      <c r="B33" s="1">
        <f>C33</f>
        <v>2997</v>
      </c>
      <c r="C33" s="1">
        <v>2997</v>
      </c>
      <c r="D33" s="1">
        <v>3007</v>
      </c>
      <c r="E33" s="1">
        <v>2804</v>
      </c>
      <c r="F33" s="1">
        <v>2821</v>
      </c>
      <c r="G33" s="1">
        <v>2535</v>
      </c>
      <c r="H33" s="1">
        <v>2808</v>
      </c>
      <c r="I33" s="1">
        <v>2894</v>
      </c>
      <c r="J33" s="1">
        <v>2721</v>
      </c>
      <c r="K33" s="1">
        <v>2594</v>
      </c>
      <c r="L33" s="1">
        <v>2807</v>
      </c>
      <c r="M33" s="1">
        <v>3191</v>
      </c>
      <c r="N33" s="1">
        <v>2868</v>
      </c>
      <c r="O33" s="1">
        <v>3168</v>
      </c>
      <c r="P33" s="1">
        <v>2735</v>
      </c>
      <c r="Q33" s="1">
        <v>2049</v>
      </c>
      <c r="R33" s="1">
        <v>2573</v>
      </c>
      <c r="S33" s="1">
        <v>3256</v>
      </c>
      <c r="T33" s="1">
        <v>3023</v>
      </c>
      <c r="U33" s="1">
        <v>3159</v>
      </c>
      <c r="V33" s="1">
        <v>3326</v>
      </c>
    </row>
    <row r="34" spans="1:22" s="1" customFormat="1" x14ac:dyDescent="0.2">
      <c r="A34" s="1" t="s">
        <v>4</v>
      </c>
      <c r="B34" s="1">
        <f t="shared" ref="B34:B39" si="0">C34</f>
        <v>10878</v>
      </c>
      <c r="C34" s="1">
        <v>10878</v>
      </c>
      <c r="D34" s="1">
        <v>11606</v>
      </c>
      <c r="E34" s="1">
        <v>14454</v>
      </c>
      <c r="F34" s="1">
        <v>17835</v>
      </c>
      <c r="G34" s="1">
        <v>20505</v>
      </c>
      <c r="H34" s="1">
        <v>23796</v>
      </c>
      <c r="I34" s="1">
        <v>29549</v>
      </c>
      <c r="J34" s="1">
        <v>34602</v>
      </c>
      <c r="K34" s="1">
        <v>32291</v>
      </c>
      <c r="L34" s="1">
        <v>30935</v>
      </c>
      <c r="M34" s="1">
        <v>30661</v>
      </c>
      <c r="N34" s="1">
        <v>31749</v>
      </c>
      <c r="O34" s="1">
        <v>33169</v>
      </c>
      <c r="P34" s="1">
        <v>30261</v>
      </c>
      <c r="Q34" s="1">
        <v>32132</v>
      </c>
      <c r="R34" s="1">
        <v>30054</v>
      </c>
      <c r="S34" s="1">
        <v>35410</v>
      </c>
      <c r="T34" s="1">
        <v>34055</v>
      </c>
      <c r="U34" s="1">
        <v>33544</v>
      </c>
      <c r="V34" s="1">
        <v>34541</v>
      </c>
    </row>
    <row r="35" spans="1:22" s="1" customFormat="1" x14ac:dyDescent="0.2">
      <c r="A35" s="1" t="s">
        <v>5</v>
      </c>
      <c r="B35" s="1">
        <f t="shared" si="0"/>
        <v>2690</v>
      </c>
      <c r="C35" s="1">
        <v>2690</v>
      </c>
      <c r="D35" s="1">
        <v>2937</v>
      </c>
      <c r="E35" s="1">
        <v>3493</v>
      </c>
      <c r="F35" s="1">
        <v>4297</v>
      </c>
      <c r="G35" s="1">
        <v>5246</v>
      </c>
      <c r="H35" s="1">
        <v>6541</v>
      </c>
      <c r="I35" s="1">
        <v>7648</v>
      </c>
      <c r="J35" s="1">
        <v>8229</v>
      </c>
      <c r="K35" s="1">
        <v>9481</v>
      </c>
      <c r="L35" s="1">
        <v>11468</v>
      </c>
      <c r="M35" s="1">
        <v>14092</v>
      </c>
      <c r="N35" s="1">
        <v>16768</v>
      </c>
      <c r="O35" s="1">
        <v>15406</v>
      </c>
      <c r="P35" s="1">
        <v>10389</v>
      </c>
      <c r="Q35" s="1">
        <v>3562</v>
      </c>
      <c r="R35" s="1">
        <v>2035</v>
      </c>
      <c r="S35" s="1">
        <v>2232</v>
      </c>
      <c r="T35" s="1">
        <v>3323</v>
      </c>
      <c r="U35" s="1">
        <v>4257</v>
      </c>
      <c r="V35" s="1">
        <v>5121</v>
      </c>
    </row>
    <row r="36" spans="1:22" s="1" customFormat="1" x14ac:dyDescent="0.2">
      <c r="A36" s="1" t="s">
        <v>6</v>
      </c>
      <c r="B36" s="1">
        <f t="shared" si="0"/>
        <v>9775</v>
      </c>
      <c r="C36" s="1">
        <v>9775</v>
      </c>
      <c r="D36" s="1">
        <v>11410</v>
      </c>
      <c r="E36" s="1">
        <v>13905</v>
      </c>
      <c r="F36" s="1">
        <v>16448</v>
      </c>
      <c r="G36" s="1">
        <v>18728</v>
      </c>
      <c r="H36" s="1">
        <v>21625</v>
      </c>
      <c r="I36" s="1">
        <v>20992</v>
      </c>
      <c r="J36" s="1">
        <v>22081</v>
      </c>
      <c r="K36" s="1">
        <v>24366</v>
      </c>
      <c r="L36" s="1">
        <v>26093</v>
      </c>
      <c r="M36" s="1">
        <v>28577</v>
      </c>
      <c r="N36" s="1">
        <v>30198</v>
      </c>
      <c r="O36" s="1">
        <v>33886</v>
      </c>
      <c r="P36" s="1">
        <v>33636</v>
      </c>
      <c r="Q36" s="1">
        <v>31183</v>
      </c>
      <c r="R36" s="1">
        <v>32302</v>
      </c>
      <c r="S36" s="1">
        <v>33089</v>
      </c>
      <c r="T36" s="1">
        <v>34885</v>
      </c>
      <c r="U36" s="1">
        <v>37866</v>
      </c>
      <c r="V36" s="1">
        <v>40127</v>
      </c>
    </row>
    <row r="37" spans="1:22" s="1" customFormat="1" x14ac:dyDescent="0.2">
      <c r="A37" s="1" t="s">
        <v>7</v>
      </c>
      <c r="B37" s="1">
        <f t="shared" si="0"/>
        <v>2323</v>
      </c>
      <c r="C37" s="1">
        <v>2323</v>
      </c>
      <c r="D37" s="1">
        <v>2443</v>
      </c>
      <c r="E37" s="1">
        <v>2625</v>
      </c>
      <c r="F37" s="1">
        <v>2703</v>
      </c>
      <c r="G37" s="1">
        <v>2808</v>
      </c>
      <c r="H37" s="1">
        <v>3109</v>
      </c>
      <c r="I37" s="1">
        <v>3477</v>
      </c>
      <c r="J37" s="1">
        <v>3906</v>
      </c>
      <c r="K37" s="1">
        <v>4201</v>
      </c>
      <c r="L37" s="1">
        <v>4568</v>
      </c>
      <c r="M37" s="1">
        <v>4745</v>
      </c>
      <c r="N37" s="1">
        <v>5008</v>
      </c>
      <c r="O37" s="1">
        <v>5503</v>
      </c>
      <c r="P37" s="1">
        <v>5908</v>
      </c>
      <c r="Q37" s="1">
        <v>5518</v>
      </c>
      <c r="R37" s="1">
        <v>5506</v>
      </c>
      <c r="S37" s="1">
        <v>5749</v>
      </c>
      <c r="T37" s="1">
        <v>5617</v>
      </c>
      <c r="U37" s="1">
        <v>5690</v>
      </c>
      <c r="V37" s="1">
        <v>5801</v>
      </c>
    </row>
    <row r="38" spans="1:22" s="1" customFormat="1" x14ac:dyDescent="0.2">
      <c r="A38" s="1" t="s">
        <v>8</v>
      </c>
      <c r="B38" s="1">
        <f t="shared" si="0"/>
        <v>14196</v>
      </c>
      <c r="C38" s="1">
        <v>14196</v>
      </c>
      <c r="D38" s="1">
        <v>15139</v>
      </c>
      <c r="E38" s="1">
        <v>16786</v>
      </c>
      <c r="F38" s="1">
        <v>19450</v>
      </c>
      <c r="G38" s="1">
        <v>22272</v>
      </c>
      <c r="H38" s="1">
        <v>26283</v>
      </c>
      <c r="I38" s="1">
        <v>30149</v>
      </c>
      <c r="J38" s="1">
        <v>33062</v>
      </c>
      <c r="K38" s="1">
        <v>37874</v>
      </c>
      <c r="L38" s="1">
        <v>41005</v>
      </c>
      <c r="M38" s="1">
        <v>44867</v>
      </c>
      <c r="N38" s="1">
        <v>48172</v>
      </c>
      <c r="O38" s="1">
        <v>55419</v>
      </c>
      <c r="P38" s="1">
        <v>57657</v>
      </c>
      <c r="Q38" s="1">
        <v>52839</v>
      </c>
      <c r="R38" s="1">
        <v>54557</v>
      </c>
      <c r="S38" s="1">
        <v>53538</v>
      </c>
      <c r="T38" s="1">
        <v>53291</v>
      </c>
      <c r="U38" s="1">
        <v>53394</v>
      </c>
      <c r="V38" s="1">
        <v>56965</v>
      </c>
    </row>
    <row r="39" spans="1:22" s="1" customFormat="1" x14ac:dyDescent="0.2">
      <c r="A39" s="1" t="s">
        <v>9</v>
      </c>
      <c r="B39" s="1">
        <f t="shared" si="0"/>
        <v>-148</v>
      </c>
      <c r="C39" s="1">
        <v>-148</v>
      </c>
      <c r="D39" s="1">
        <v>685</v>
      </c>
      <c r="E39" s="1">
        <v>515</v>
      </c>
      <c r="F39" s="1">
        <v>-537</v>
      </c>
      <c r="G39" s="1">
        <v>408</v>
      </c>
      <c r="H39" s="1">
        <v>242</v>
      </c>
      <c r="I39" s="1">
        <v>1284</v>
      </c>
      <c r="J39" s="1">
        <v>2498</v>
      </c>
      <c r="K39" s="1">
        <v>2416</v>
      </c>
      <c r="L39" s="1">
        <v>2713</v>
      </c>
      <c r="M39" s="1">
        <v>1913</v>
      </c>
      <c r="N39" s="1">
        <v>542</v>
      </c>
      <c r="O39" s="1">
        <v>-258</v>
      </c>
      <c r="P39" s="1">
        <v>1157</v>
      </c>
      <c r="Q39" s="1">
        <v>2279</v>
      </c>
      <c r="R39" s="1">
        <v>39</v>
      </c>
      <c r="S39" s="1">
        <v>-149</v>
      </c>
      <c r="T39" s="1">
        <v>-467</v>
      </c>
      <c r="U39" s="1">
        <v>-2322</v>
      </c>
      <c r="V39" s="1">
        <v>-1913</v>
      </c>
    </row>
    <row r="40" spans="1:22" x14ac:dyDescent="0.2">
      <c r="A40" t="s">
        <v>10</v>
      </c>
      <c r="B40">
        <f>SUM(B33:B39)</f>
        <v>42711</v>
      </c>
      <c r="C40">
        <v>42712</v>
      </c>
      <c r="D40">
        <v>47227</v>
      </c>
      <c r="E40">
        <v>54583</v>
      </c>
      <c r="F40">
        <v>63017</v>
      </c>
      <c r="G40">
        <v>72503</v>
      </c>
      <c r="H40">
        <v>84405</v>
      </c>
      <c r="I40">
        <v>95994</v>
      </c>
      <c r="J40">
        <v>107098</v>
      </c>
      <c r="K40">
        <v>113224</v>
      </c>
      <c r="L40">
        <v>119588</v>
      </c>
      <c r="M40">
        <v>128045</v>
      </c>
      <c r="N40">
        <v>135305</v>
      </c>
      <c r="O40">
        <v>146292</v>
      </c>
      <c r="P40">
        <v>141744</v>
      </c>
      <c r="Q40">
        <v>129563</v>
      </c>
      <c r="R40">
        <v>127067</v>
      </c>
      <c r="S40">
        <v>133125</v>
      </c>
      <c r="T40">
        <v>133726</v>
      </c>
      <c r="U40">
        <v>135588</v>
      </c>
      <c r="V40">
        <v>143969</v>
      </c>
    </row>
    <row r="41" spans="1:22" s="1" customFormat="1" x14ac:dyDescent="0.2">
      <c r="A41" s="1" t="s">
        <v>11</v>
      </c>
      <c r="B41" s="1">
        <f>C41</f>
        <v>6327</v>
      </c>
      <c r="C41" s="1">
        <v>6327</v>
      </c>
      <c r="D41" s="1">
        <v>6887</v>
      </c>
      <c r="E41" s="1">
        <v>7699</v>
      </c>
      <c r="F41" s="1">
        <v>8909</v>
      </c>
      <c r="G41" s="1">
        <v>10494</v>
      </c>
      <c r="H41" s="1">
        <v>12458</v>
      </c>
      <c r="I41" s="1">
        <v>14130</v>
      </c>
      <c r="J41" s="1">
        <v>15838</v>
      </c>
      <c r="K41" s="1">
        <v>17859</v>
      </c>
      <c r="L41" s="1">
        <v>20012</v>
      </c>
      <c r="M41" s="1">
        <v>23566</v>
      </c>
      <c r="N41" s="1">
        <v>27873</v>
      </c>
      <c r="O41" s="1">
        <v>28400</v>
      </c>
      <c r="P41" s="1">
        <v>26880</v>
      </c>
      <c r="Q41" s="1">
        <v>25189</v>
      </c>
      <c r="R41" s="1">
        <v>25087</v>
      </c>
      <c r="S41" s="1">
        <v>25349</v>
      </c>
      <c r="T41" s="1">
        <v>26994</v>
      </c>
      <c r="U41" s="1">
        <v>28452</v>
      </c>
      <c r="V41" s="1">
        <v>30891</v>
      </c>
    </row>
    <row r="42" spans="1:22" x14ac:dyDescent="0.2">
      <c r="A42" t="s">
        <v>12</v>
      </c>
      <c r="B42">
        <f>B40+B41</f>
        <v>49038</v>
      </c>
      <c r="C42">
        <v>49038</v>
      </c>
      <c r="D42">
        <v>54114</v>
      </c>
      <c r="E42">
        <v>62282</v>
      </c>
      <c r="F42">
        <v>71926</v>
      </c>
      <c r="G42">
        <v>82997</v>
      </c>
      <c r="H42">
        <v>96863</v>
      </c>
      <c r="I42">
        <v>110125</v>
      </c>
      <c r="J42">
        <v>122936</v>
      </c>
      <c r="K42">
        <v>131082</v>
      </c>
      <c r="L42">
        <v>139600</v>
      </c>
      <c r="M42">
        <v>151612</v>
      </c>
      <c r="N42">
        <v>163178</v>
      </c>
      <c r="O42">
        <v>174693</v>
      </c>
      <c r="P42">
        <v>168624</v>
      </c>
      <c r="Q42">
        <v>154752</v>
      </c>
      <c r="R42">
        <v>152154</v>
      </c>
      <c r="S42">
        <v>158474</v>
      </c>
      <c r="T42">
        <v>160721</v>
      </c>
      <c r="U42">
        <v>164041</v>
      </c>
      <c r="V42">
        <v>174860</v>
      </c>
    </row>
    <row r="43" spans="1:22" s="1" customFormat="1" x14ac:dyDescent="0.2">
      <c r="A43" s="1" t="s">
        <v>13</v>
      </c>
      <c r="B43" s="1">
        <f>C43</f>
        <v>877</v>
      </c>
      <c r="C43" s="1">
        <v>877</v>
      </c>
      <c r="D43" s="1">
        <v>946</v>
      </c>
      <c r="E43" s="1">
        <v>920</v>
      </c>
      <c r="F43" s="1">
        <v>1006</v>
      </c>
      <c r="G43" s="1">
        <v>866</v>
      </c>
      <c r="H43" s="1">
        <v>845</v>
      </c>
      <c r="I43" s="1">
        <v>1087</v>
      </c>
      <c r="J43" s="1">
        <v>1246</v>
      </c>
      <c r="K43" s="1">
        <v>1394</v>
      </c>
      <c r="L43" s="1">
        <v>1512</v>
      </c>
      <c r="M43" s="1">
        <v>1938</v>
      </c>
      <c r="N43" s="1">
        <v>1929</v>
      </c>
      <c r="O43" s="1">
        <v>2094</v>
      </c>
      <c r="P43" s="1">
        <v>2199</v>
      </c>
      <c r="Q43" s="1">
        <v>2062</v>
      </c>
      <c r="R43" s="1">
        <v>1981</v>
      </c>
      <c r="S43" s="1">
        <v>2074</v>
      </c>
      <c r="T43" s="1">
        <v>2245</v>
      </c>
      <c r="U43" s="1">
        <v>2536</v>
      </c>
      <c r="V43" s="1">
        <v>2957</v>
      </c>
    </row>
    <row r="44" spans="1:22" s="1" customFormat="1" x14ac:dyDescent="0.2">
      <c r="A44" s="1" t="s">
        <v>14</v>
      </c>
      <c r="B44" s="1">
        <f t="shared" ref="B44" si="1">C44</f>
        <v>-719</v>
      </c>
      <c r="C44" s="1">
        <v>-719</v>
      </c>
      <c r="D44" s="1">
        <v>-1003</v>
      </c>
      <c r="E44" s="1">
        <v>-1027</v>
      </c>
      <c r="F44" s="1">
        <v>-987</v>
      </c>
      <c r="G44" s="1">
        <v>-1116</v>
      </c>
      <c r="H44" s="1">
        <v>-1097</v>
      </c>
      <c r="I44" s="1">
        <v>-1525</v>
      </c>
      <c r="J44" s="1">
        <v>-1397</v>
      </c>
      <c r="K44" s="1">
        <v>-1437</v>
      </c>
      <c r="L44" s="1">
        <v>-1421</v>
      </c>
      <c r="M44" s="1">
        <v>-2600</v>
      </c>
      <c r="N44" s="1">
        <v>-2389</v>
      </c>
      <c r="O44" s="1">
        <v>-2338</v>
      </c>
      <c r="P44" s="1">
        <v>-2442</v>
      </c>
      <c r="Q44" s="1">
        <v>-2359</v>
      </c>
      <c r="R44" s="1">
        <v>-2212</v>
      </c>
      <c r="S44" s="1">
        <v>-2335</v>
      </c>
      <c r="T44" s="1">
        <v>-2465</v>
      </c>
      <c r="U44" s="1">
        <v>-2284</v>
      </c>
      <c r="V44" s="1">
        <v>-2191</v>
      </c>
    </row>
    <row r="45" spans="1:22" x14ac:dyDescent="0.2">
      <c r="A45" t="s">
        <v>15</v>
      </c>
      <c r="B45">
        <f>B42+B43+B44</f>
        <v>49196</v>
      </c>
      <c r="C45">
        <v>49196</v>
      </c>
      <c r="D45">
        <v>54057</v>
      </c>
      <c r="E45">
        <v>62174</v>
      </c>
      <c r="F45">
        <v>71945</v>
      </c>
      <c r="G45">
        <v>82748</v>
      </c>
      <c r="H45">
        <v>96611</v>
      </c>
      <c r="I45">
        <v>109687</v>
      </c>
      <c r="J45">
        <v>122785</v>
      </c>
      <c r="K45">
        <v>131039</v>
      </c>
      <c r="L45">
        <v>139692</v>
      </c>
      <c r="M45">
        <v>150950</v>
      </c>
      <c r="N45">
        <v>162718</v>
      </c>
      <c r="O45">
        <v>174449</v>
      </c>
      <c r="P45">
        <v>168381</v>
      </c>
      <c r="Q45">
        <v>154454</v>
      </c>
      <c r="R45">
        <v>151924</v>
      </c>
      <c r="S45">
        <v>158213</v>
      </c>
      <c r="T45">
        <v>160501</v>
      </c>
      <c r="U45">
        <v>164293</v>
      </c>
      <c r="V45">
        <v>175626</v>
      </c>
    </row>
    <row r="46" spans="1:22" s="1" customFormat="1" x14ac:dyDescent="0.2">
      <c r="A46" s="1" t="s">
        <v>16</v>
      </c>
      <c r="B46" s="1">
        <f>C46</f>
        <v>7028</v>
      </c>
      <c r="C46" s="1">
        <v>7028</v>
      </c>
      <c r="D46" s="1">
        <v>7759</v>
      </c>
      <c r="E46" s="1">
        <v>8837</v>
      </c>
      <c r="F46" s="1">
        <v>10077</v>
      </c>
      <c r="G46" s="1">
        <v>11536</v>
      </c>
      <c r="H46" s="1">
        <v>13416</v>
      </c>
      <c r="I46" s="1">
        <v>13682</v>
      </c>
      <c r="J46" s="1">
        <v>15060</v>
      </c>
      <c r="K46" s="1">
        <v>16409</v>
      </c>
      <c r="L46" s="1">
        <v>18359</v>
      </c>
      <c r="M46" s="1">
        <v>20631</v>
      </c>
      <c r="N46" s="1">
        <v>23409</v>
      </c>
      <c r="O46" s="1">
        <v>24033</v>
      </c>
      <c r="P46" s="1">
        <v>20583</v>
      </c>
      <c r="Q46" s="1">
        <v>16499</v>
      </c>
      <c r="R46" s="1">
        <v>16311</v>
      </c>
      <c r="S46" s="1">
        <v>15945</v>
      </c>
      <c r="T46" s="1">
        <v>16341</v>
      </c>
      <c r="U46" s="1">
        <v>16996</v>
      </c>
      <c r="V46" s="1">
        <v>18514</v>
      </c>
    </row>
    <row r="47" spans="1:22" s="1" customFormat="1" x14ac:dyDescent="0.2">
      <c r="A47" s="1" t="s">
        <v>17</v>
      </c>
      <c r="B47" s="1">
        <f>C47</f>
        <v>-1412</v>
      </c>
      <c r="C47" s="1">
        <v>-1412</v>
      </c>
      <c r="D47" s="1">
        <v>-1609</v>
      </c>
      <c r="E47" s="1">
        <v>-1644</v>
      </c>
      <c r="F47" s="1">
        <v>-1669</v>
      </c>
      <c r="G47" s="1">
        <v>-1568</v>
      </c>
      <c r="H47" s="1">
        <v>-1645</v>
      </c>
      <c r="I47" s="1">
        <v>-1428</v>
      </c>
      <c r="J47" s="1">
        <v>-1894</v>
      </c>
      <c r="K47" s="1">
        <v>-1891</v>
      </c>
      <c r="L47" s="1">
        <v>-1908</v>
      </c>
      <c r="M47" s="1">
        <v>-1365</v>
      </c>
      <c r="N47" s="1">
        <v>-1067</v>
      </c>
      <c r="O47" s="1">
        <v>-1188</v>
      </c>
      <c r="P47" s="1">
        <v>-1276</v>
      </c>
      <c r="Q47" s="1">
        <v>-1249</v>
      </c>
      <c r="R47" s="1">
        <v>-1111</v>
      </c>
      <c r="S47" s="1">
        <v>-1088</v>
      </c>
      <c r="T47" s="1">
        <v>-1089</v>
      </c>
      <c r="U47" s="1">
        <v>-1079</v>
      </c>
      <c r="V47" s="1">
        <v>-981</v>
      </c>
    </row>
    <row r="48" spans="1:22" x14ac:dyDescent="0.2">
      <c r="A48" t="s">
        <v>18</v>
      </c>
      <c r="B48">
        <f>B45+B46+B47</f>
        <v>54812</v>
      </c>
      <c r="C48">
        <v>54813</v>
      </c>
      <c r="D48">
        <v>60206</v>
      </c>
      <c r="E48">
        <v>69367</v>
      </c>
      <c r="F48">
        <v>80353</v>
      </c>
      <c r="G48">
        <v>92716</v>
      </c>
      <c r="H48">
        <v>108383</v>
      </c>
      <c r="I48">
        <v>121941</v>
      </c>
      <c r="J48">
        <v>135951</v>
      </c>
      <c r="K48">
        <v>145557</v>
      </c>
      <c r="L48">
        <v>156144</v>
      </c>
      <c r="M48">
        <v>170216</v>
      </c>
      <c r="N48">
        <v>185061</v>
      </c>
      <c r="O48">
        <v>197293</v>
      </c>
      <c r="P48">
        <v>187687</v>
      </c>
      <c r="Q48">
        <v>169704</v>
      </c>
      <c r="R48">
        <v>167124</v>
      </c>
      <c r="S48">
        <v>173070</v>
      </c>
      <c r="T48">
        <v>175754</v>
      </c>
      <c r="U48">
        <v>180209</v>
      </c>
      <c r="V48">
        <v>193160</v>
      </c>
    </row>
    <row r="49" spans="1:22" s="1" customFormat="1" x14ac:dyDescent="0.2">
      <c r="A49" s="1" t="s">
        <v>19</v>
      </c>
      <c r="B49" s="1">
        <f>C49</f>
        <v>-5948</v>
      </c>
      <c r="C49" s="1">
        <v>-5948</v>
      </c>
      <c r="D49" s="1">
        <v>-6535</v>
      </c>
      <c r="E49" s="1">
        <v>-8040</v>
      </c>
      <c r="F49" s="1">
        <v>-9551</v>
      </c>
      <c r="G49" s="1">
        <v>-13278</v>
      </c>
      <c r="H49" s="1">
        <v>-15327</v>
      </c>
      <c r="I49" s="1">
        <v>-19142</v>
      </c>
      <c r="J49" s="1">
        <v>-23732</v>
      </c>
      <c r="K49" s="1">
        <v>-21770</v>
      </c>
      <c r="L49" s="1">
        <v>-22991</v>
      </c>
      <c r="M49" s="1">
        <v>-24819</v>
      </c>
      <c r="N49" s="1">
        <v>-24276</v>
      </c>
      <c r="O49" s="1">
        <v>-28149</v>
      </c>
      <c r="P49" s="1">
        <v>-26717</v>
      </c>
      <c r="Q49" s="1">
        <v>-29413</v>
      </c>
      <c r="R49" s="1">
        <v>-28457</v>
      </c>
      <c r="S49" s="1">
        <v>-33788</v>
      </c>
      <c r="T49" s="1">
        <v>-33551</v>
      </c>
      <c r="U49" s="1">
        <v>-28310</v>
      </c>
      <c r="V49" s="1">
        <v>-29715</v>
      </c>
    </row>
    <row r="50" spans="1:22" x14ac:dyDescent="0.2">
      <c r="A50" t="s">
        <v>20</v>
      </c>
      <c r="B50">
        <f>B48+B49</f>
        <v>48864</v>
      </c>
      <c r="C50">
        <v>48865</v>
      </c>
      <c r="D50">
        <v>53671</v>
      </c>
      <c r="E50">
        <v>61327</v>
      </c>
      <c r="F50">
        <v>70801</v>
      </c>
      <c r="G50">
        <v>79438</v>
      </c>
      <c r="H50">
        <v>93056</v>
      </c>
      <c r="I50">
        <v>102799</v>
      </c>
      <c r="J50">
        <v>112219</v>
      </c>
      <c r="K50">
        <v>123787</v>
      </c>
      <c r="L50">
        <v>133153</v>
      </c>
      <c r="M50">
        <v>145396</v>
      </c>
      <c r="N50">
        <v>160785</v>
      </c>
      <c r="O50">
        <v>169144</v>
      </c>
      <c r="P50">
        <v>160970</v>
      </c>
      <c r="Q50">
        <v>140291</v>
      </c>
      <c r="R50">
        <v>138667</v>
      </c>
      <c r="S50">
        <v>139282</v>
      </c>
      <c r="T50">
        <v>142203</v>
      </c>
      <c r="U50">
        <v>151899</v>
      </c>
      <c r="V50">
        <v>163445</v>
      </c>
    </row>
    <row r="51" spans="1:22" x14ac:dyDescent="0.2">
      <c r="A51" t="s">
        <v>21</v>
      </c>
      <c r="B51" s="1">
        <f>C51</f>
        <v>1583</v>
      </c>
      <c r="C51">
        <v>1583</v>
      </c>
      <c r="D51">
        <v>1996</v>
      </c>
      <c r="E51">
        <v>1744</v>
      </c>
      <c r="F51">
        <v>1729</v>
      </c>
      <c r="G51">
        <v>1614</v>
      </c>
      <c r="H51">
        <v>1634</v>
      </c>
      <c r="I51">
        <v>1520</v>
      </c>
      <c r="J51">
        <v>1896</v>
      </c>
      <c r="K51">
        <v>1839</v>
      </c>
      <c r="L51">
        <v>1788</v>
      </c>
      <c r="M51">
        <v>2239</v>
      </c>
      <c r="N51">
        <v>1778</v>
      </c>
      <c r="O51">
        <v>1728</v>
      </c>
      <c r="P51">
        <v>1797</v>
      </c>
      <c r="Q51">
        <v>1719</v>
      </c>
      <c r="R51">
        <v>1494</v>
      </c>
      <c r="S51">
        <v>1698</v>
      </c>
      <c r="T51">
        <v>1632</v>
      </c>
      <c r="U51">
        <v>1450</v>
      </c>
      <c r="V51">
        <v>1318</v>
      </c>
    </row>
    <row r="52" spans="1:22" x14ac:dyDescent="0.2">
      <c r="A52" t="s">
        <v>22</v>
      </c>
      <c r="B52" s="1">
        <f>C52</f>
        <v>-262</v>
      </c>
      <c r="C52">
        <v>-262</v>
      </c>
      <c r="D52">
        <v>-233</v>
      </c>
      <c r="E52">
        <v>-237</v>
      </c>
      <c r="F52">
        <v>-218</v>
      </c>
      <c r="G52">
        <v>-194</v>
      </c>
      <c r="H52">
        <v>-221</v>
      </c>
      <c r="I52">
        <v>-175</v>
      </c>
      <c r="J52">
        <v>-140</v>
      </c>
      <c r="K52">
        <v>-141</v>
      </c>
      <c r="L52">
        <v>-180</v>
      </c>
      <c r="M52">
        <v>-233</v>
      </c>
      <c r="N52">
        <v>-257</v>
      </c>
      <c r="O52">
        <v>-273</v>
      </c>
      <c r="P52">
        <v>-247</v>
      </c>
      <c r="Q52">
        <v>-209</v>
      </c>
      <c r="R52">
        <v>-229</v>
      </c>
      <c r="S52">
        <v>-240</v>
      </c>
      <c r="T52">
        <v>-242</v>
      </c>
      <c r="U52">
        <v>-247</v>
      </c>
      <c r="V52">
        <v>-275</v>
      </c>
    </row>
    <row r="53" spans="1:22" x14ac:dyDescent="0.2">
      <c r="A53" t="s">
        <v>23</v>
      </c>
      <c r="C53">
        <v>50185</v>
      </c>
      <c r="D53">
        <v>55434</v>
      </c>
      <c r="E53">
        <v>62834</v>
      </c>
      <c r="F53">
        <v>72312</v>
      </c>
      <c r="G53">
        <v>80858</v>
      </c>
      <c r="H53">
        <v>94469</v>
      </c>
      <c r="I53">
        <v>104144</v>
      </c>
      <c r="J53">
        <v>113974</v>
      </c>
      <c r="K53">
        <v>125484</v>
      </c>
      <c r="L53">
        <v>134761</v>
      </c>
      <c r="M53">
        <v>147402</v>
      </c>
      <c r="N53">
        <v>162306</v>
      </c>
      <c r="O53">
        <v>170600</v>
      </c>
      <c r="P53">
        <v>162520</v>
      </c>
      <c r="Q53">
        <v>141801</v>
      </c>
      <c r="R53">
        <v>139932</v>
      </c>
      <c r="S53">
        <v>140741</v>
      </c>
      <c r="T53">
        <v>143593</v>
      </c>
      <c r="U53">
        <v>153102</v>
      </c>
      <c r="V53">
        <v>164488</v>
      </c>
    </row>
    <row r="56" spans="1:22" s="1" customFormat="1" x14ac:dyDescent="0.2">
      <c r="A56" s="1" t="s">
        <v>3</v>
      </c>
      <c r="B56" s="1">
        <v>2997</v>
      </c>
      <c r="C56" s="1">
        <v>2997</v>
      </c>
      <c r="D56" s="1">
        <v>3007</v>
      </c>
      <c r="E56" s="1">
        <v>2804</v>
      </c>
      <c r="F56" s="1">
        <v>2821</v>
      </c>
      <c r="G56" s="1">
        <v>2535</v>
      </c>
      <c r="H56" s="1">
        <v>2808</v>
      </c>
      <c r="I56" s="1">
        <v>2894</v>
      </c>
      <c r="J56" s="1">
        <v>2721</v>
      </c>
      <c r="K56" s="1">
        <v>2594</v>
      </c>
      <c r="L56" s="1">
        <v>2807</v>
      </c>
      <c r="M56" s="1">
        <v>3191</v>
      </c>
      <c r="N56" s="1">
        <v>2868</v>
      </c>
      <c r="O56" s="1">
        <v>3168</v>
      </c>
      <c r="P56" s="1">
        <v>2735</v>
      </c>
      <c r="Q56" s="1">
        <v>2049</v>
      </c>
      <c r="R56" s="1">
        <v>2573</v>
      </c>
      <c r="S56" s="1">
        <v>3256</v>
      </c>
      <c r="T56" s="1">
        <v>3023</v>
      </c>
      <c r="U56" s="1">
        <v>3159</v>
      </c>
      <c r="V56" s="1">
        <v>3326</v>
      </c>
    </row>
    <row r="57" spans="1:22" s="1" customFormat="1" x14ac:dyDescent="0.2">
      <c r="A57" s="1" t="s">
        <v>4</v>
      </c>
      <c r="B57" s="1">
        <v>10878</v>
      </c>
      <c r="C57" s="1">
        <v>10878</v>
      </c>
      <c r="D57" s="1">
        <v>11606</v>
      </c>
      <c r="E57" s="1">
        <v>14454</v>
      </c>
      <c r="F57" s="1">
        <v>17835</v>
      </c>
      <c r="G57" s="1">
        <v>20505</v>
      </c>
      <c r="H57" s="1">
        <v>23796</v>
      </c>
      <c r="I57" s="1">
        <v>29549</v>
      </c>
      <c r="J57" s="1">
        <v>34602</v>
      </c>
      <c r="K57" s="1">
        <v>32291</v>
      </c>
      <c r="L57" s="1">
        <v>30935</v>
      </c>
      <c r="M57" s="1">
        <v>30661</v>
      </c>
      <c r="N57" s="1">
        <v>31749</v>
      </c>
      <c r="O57" s="1">
        <v>33169</v>
      </c>
      <c r="P57" s="1">
        <v>30261</v>
      </c>
      <c r="Q57" s="1">
        <v>32132</v>
      </c>
      <c r="R57" s="1">
        <v>30054</v>
      </c>
      <c r="S57" s="1">
        <v>35410</v>
      </c>
      <c r="T57" s="1">
        <v>34055</v>
      </c>
      <c r="U57" s="1">
        <v>33544</v>
      </c>
      <c r="V57" s="1">
        <v>34541</v>
      </c>
    </row>
    <row r="58" spans="1:22" s="1" customFormat="1" x14ac:dyDescent="0.2">
      <c r="A58" s="1" t="s">
        <v>5</v>
      </c>
      <c r="B58" s="1">
        <v>2690</v>
      </c>
      <c r="C58" s="1">
        <v>2690</v>
      </c>
      <c r="D58" s="1">
        <v>2937</v>
      </c>
      <c r="E58" s="1">
        <v>3493</v>
      </c>
      <c r="F58" s="1">
        <v>4297</v>
      </c>
      <c r="G58" s="1">
        <v>5246</v>
      </c>
      <c r="H58" s="1">
        <v>6541</v>
      </c>
      <c r="I58" s="1">
        <v>7648</v>
      </c>
      <c r="J58" s="1">
        <v>8229</v>
      </c>
      <c r="K58" s="1">
        <v>9481</v>
      </c>
      <c r="L58" s="1">
        <v>11468</v>
      </c>
      <c r="M58" s="1">
        <v>14092</v>
      </c>
      <c r="N58" s="1">
        <v>16768</v>
      </c>
      <c r="O58" s="1">
        <v>15406</v>
      </c>
      <c r="P58" s="1">
        <v>10389</v>
      </c>
      <c r="Q58" s="1">
        <v>3562</v>
      </c>
      <c r="R58" s="1">
        <v>2035</v>
      </c>
      <c r="S58" s="1">
        <v>2232</v>
      </c>
      <c r="T58" s="1">
        <v>3323</v>
      </c>
      <c r="U58" s="1">
        <v>4257</v>
      </c>
      <c r="V58" s="1">
        <v>5121</v>
      </c>
    </row>
    <row r="59" spans="1:22" s="1" customFormat="1" x14ac:dyDescent="0.2">
      <c r="A59" s="1" t="s">
        <v>6</v>
      </c>
      <c r="B59" s="1">
        <v>9775</v>
      </c>
      <c r="C59" s="1">
        <v>9775</v>
      </c>
      <c r="D59" s="1">
        <v>11410</v>
      </c>
      <c r="E59" s="1">
        <v>13905</v>
      </c>
      <c r="F59" s="1">
        <v>16448</v>
      </c>
      <c r="G59" s="1">
        <v>18728</v>
      </c>
      <c r="H59" s="1">
        <v>21625</v>
      </c>
      <c r="I59" s="1">
        <v>20992</v>
      </c>
      <c r="J59" s="1">
        <v>22081</v>
      </c>
      <c r="K59" s="1">
        <v>24366</v>
      </c>
      <c r="L59" s="1">
        <v>26093</v>
      </c>
      <c r="M59" s="1">
        <v>28577</v>
      </c>
      <c r="N59" s="1">
        <v>30198</v>
      </c>
      <c r="O59" s="1">
        <v>33886</v>
      </c>
      <c r="P59" s="1">
        <v>33636</v>
      </c>
      <c r="Q59" s="1">
        <v>31183</v>
      </c>
      <c r="R59" s="1">
        <v>32302</v>
      </c>
      <c r="S59" s="1">
        <v>33089</v>
      </c>
      <c r="T59" s="1">
        <v>34885</v>
      </c>
      <c r="U59" s="1">
        <v>37866</v>
      </c>
      <c r="V59" s="1">
        <v>40127</v>
      </c>
    </row>
    <row r="60" spans="1:22" s="1" customFormat="1" x14ac:dyDescent="0.2">
      <c r="A60" s="1" t="s">
        <v>7</v>
      </c>
      <c r="B60" s="1">
        <v>2323</v>
      </c>
      <c r="C60" s="1">
        <v>2323</v>
      </c>
      <c r="D60" s="1">
        <v>2443</v>
      </c>
      <c r="E60" s="1">
        <v>2625</v>
      </c>
      <c r="F60" s="1">
        <v>2703</v>
      </c>
      <c r="G60" s="1">
        <v>2808</v>
      </c>
      <c r="H60" s="1">
        <v>3109</v>
      </c>
      <c r="I60" s="1">
        <v>3477</v>
      </c>
      <c r="J60" s="1">
        <v>3906</v>
      </c>
      <c r="K60" s="1">
        <v>4201</v>
      </c>
      <c r="L60" s="1">
        <v>4568</v>
      </c>
      <c r="M60" s="1">
        <v>4745</v>
      </c>
      <c r="N60" s="1">
        <v>5008</v>
      </c>
      <c r="O60" s="1">
        <v>5503</v>
      </c>
      <c r="P60" s="1">
        <v>5908</v>
      </c>
      <c r="Q60" s="1">
        <v>5518</v>
      </c>
      <c r="R60" s="1">
        <v>5506</v>
      </c>
      <c r="S60" s="1">
        <v>5749</v>
      </c>
      <c r="T60" s="1">
        <v>5617</v>
      </c>
      <c r="U60" s="1">
        <v>5690</v>
      </c>
      <c r="V60" s="1">
        <v>5801</v>
      </c>
    </row>
    <row r="61" spans="1:22" s="1" customFormat="1" x14ac:dyDescent="0.2">
      <c r="A61" s="1" t="s">
        <v>8</v>
      </c>
      <c r="B61" s="1">
        <v>14196</v>
      </c>
      <c r="C61" s="1">
        <v>14196</v>
      </c>
      <c r="D61" s="1">
        <v>15139</v>
      </c>
      <c r="E61" s="1">
        <v>16786</v>
      </c>
      <c r="F61" s="1">
        <v>19450</v>
      </c>
      <c r="G61" s="1">
        <v>22272</v>
      </c>
      <c r="H61" s="1">
        <v>26283</v>
      </c>
      <c r="I61" s="1">
        <v>30149</v>
      </c>
      <c r="J61" s="1">
        <v>33062</v>
      </c>
      <c r="K61" s="1">
        <v>37874</v>
      </c>
      <c r="L61" s="1">
        <v>41005</v>
      </c>
      <c r="M61" s="1">
        <v>44867</v>
      </c>
      <c r="N61" s="1">
        <v>48172</v>
      </c>
      <c r="O61" s="1">
        <v>55419</v>
      </c>
      <c r="P61" s="1">
        <v>57657</v>
      </c>
      <c r="Q61" s="1">
        <v>52839</v>
      </c>
      <c r="R61" s="1">
        <v>54557</v>
      </c>
      <c r="S61" s="1">
        <v>53538</v>
      </c>
      <c r="T61" s="1">
        <v>53291</v>
      </c>
      <c r="U61" s="1">
        <v>53394</v>
      </c>
      <c r="V61" s="1">
        <v>56965</v>
      </c>
    </row>
    <row r="62" spans="1:22" s="1" customFormat="1" x14ac:dyDescent="0.2">
      <c r="A62" s="1" t="s">
        <v>9</v>
      </c>
      <c r="B62" s="1">
        <v>-148</v>
      </c>
      <c r="C62" s="1">
        <v>-148</v>
      </c>
      <c r="D62" s="1">
        <v>685</v>
      </c>
      <c r="E62" s="1">
        <v>515</v>
      </c>
      <c r="F62" s="1">
        <v>-537</v>
      </c>
      <c r="G62" s="1">
        <v>408</v>
      </c>
      <c r="H62" s="1">
        <v>242</v>
      </c>
      <c r="I62" s="1">
        <v>1284</v>
      </c>
      <c r="J62" s="1">
        <v>2498</v>
      </c>
      <c r="K62" s="1">
        <v>2416</v>
      </c>
      <c r="L62" s="1">
        <v>2713</v>
      </c>
      <c r="M62" s="1">
        <v>1913</v>
      </c>
      <c r="N62" s="1">
        <v>542</v>
      </c>
      <c r="O62" s="1">
        <v>-258</v>
      </c>
      <c r="P62" s="1">
        <v>1157</v>
      </c>
      <c r="Q62" s="1">
        <v>2279</v>
      </c>
      <c r="R62" s="1">
        <v>39</v>
      </c>
      <c r="S62" s="1">
        <v>-149</v>
      </c>
      <c r="T62" s="1">
        <v>-467</v>
      </c>
      <c r="U62" s="1">
        <v>-2322</v>
      </c>
      <c r="V62" s="1">
        <v>-1913</v>
      </c>
    </row>
    <row r="63" spans="1:22" s="1" customFormat="1" x14ac:dyDescent="0.2">
      <c r="A63" s="1" t="s">
        <v>11</v>
      </c>
      <c r="B63" s="1">
        <v>6327</v>
      </c>
      <c r="C63" s="1">
        <v>6327</v>
      </c>
      <c r="D63" s="1">
        <v>6887</v>
      </c>
      <c r="E63" s="1">
        <v>7699</v>
      </c>
      <c r="F63" s="1">
        <v>8909</v>
      </c>
      <c r="G63" s="1">
        <v>10494</v>
      </c>
      <c r="H63" s="1">
        <v>12458</v>
      </c>
      <c r="I63" s="1">
        <v>14130</v>
      </c>
      <c r="J63" s="1">
        <v>15838</v>
      </c>
      <c r="K63" s="1">
        <v>17859</v>
      </c>
      <c r="L63" s="1">
        <v>20012</v>
      </c>
      <c r="M63" s="1">
        <v>23566</v>
      </c>
      <c r="N63" s="1">
        <v>27873</v>
      </c>
      <c r="O63" s="1">
        <v>28400</v>
      </c>
      <c r="P63" s="1">
        <v>26880</v>
      </c>
      <c r="Q63" s="1">
        <v>25189</v>
      </c>
      <c r="R63" s="1">
        <v>25087</v>
      </c>
      <c r="S63" s="1">
        <v>25349</v>
      </c>
      <c r="T63" s="1">
        <v>26994</v>
      </c>
      <c r="U63" s="1">
        <v>28452</v>
      </c>
      <c r="V63" s="1">
        <v>30891</v>
      </c>
    </row>
    <row r="64" spans="1:22" s="1" customFormat="1" x14ac:dyDescent="0.2">
      <c r="A64" s="1" t="s">
        <v>13</v>
      </c>
      <c r="B64" s="1">
        <v>877</v>
      </c>
      <c r="C64" s="1">
        <v>877</v>
      </c>
      <c r="D64" s="1">
        <v>946</v>
      </c>
      <c r="E64" s="1">
        <v>920</v>
      </c>
      <c r="F64" s="1">
        <v>1006</v>
      </c>
      <c r="G64" s="1">
        <v>866</v>
      </c>
      <c r="H64" s="1">
        <v>845</v>
      </c>
      <c r="I64" s="1">
        <v>1087</v>
      </c>
      <c r="J64" s="1">
        <v>1246</v>
      </c>
      <c r="K64" s="1">
        <v>1394</v>
      </c>
      <c r="L64" s="1">
        <v>1512</v>
      </c>
      <c r="M64" s="1">
        <v>1938</v>
      </c>
      <c r="N64" s="1">
        <v>1929</v>
      </c>
      <c r="O64" s="1">
        <v>2094</v>
      </c>
      <c r="P64" s="1">
        <v>2199</v>
      </c>
      <c r="Q64" s="1">
        <v>2062</v>
      </c>
      <c r="R64" s="1">
        <v>1981</v>
      </c>
      <c r="S64" s="1">
        <v>2074</v>
      </c>
      <c r="T64" s="1">
        <v>2245</v>
      </c>
      <c r="U64" s="1">
        <v>2536</v>
      </c>
      <c r="V64" s="1">
        <v>2957</v>
      </c>
    </row>
    <row r="65" spans="1:22" s="1" customFormat="1" x14ac:dyDescent="0.2">
      <c r="A65" s="1" t="s">
        <v>14</v>
      </c>
      <c r="B65" s="1">
        <v>-719</v>
      </c>
      <c r="C65" s="1">
        <v>-719</v>
      </c>
      <c r="D65" s="1">
        <v>-1003</v>
      </c>
      <c r="E65" s="1">
        <v>-1027</v>
      </c>
      <c r="F65" s="1">
        <v>-987</v>
      </c>
      <c r="G65" s="1">
        <v>-1116</v>
      </c>
      <c r="H65" s="1">
        <v>-1097</v>
      </c>
      <c r="I65" s="1">
        <v>-1525</v>
      </c>
      <c r="J65" s="1">
        <v>-1397</v>
      </c>
      <c r="K65" s="1">
        <v>-1437</v>
      </c>
      <c r="L65" s="1">
        <v>-1421</v>
      </c>
      <c r="M65" s="1">
        <v>-2600</v>
      </c>
      <c r="N65" s="1">
        <v>-2389</v>
      </c>
      <c r="O65" s="1">
        <v>-2338</v>
      </c>
      <c r="P65" s="1">
        <v>-2442</v>
      </c>
      <c r="Q65" s="1">
        <v>-2359</v>
      </c>
      <c r="R65" s="1">
        <v>-2212</v>
      </c>
      <c r="S65" s="1">
        <v>-2335</v>
      </c>
      <c r="T65" s="1">
        <v>-2465</v>
      </c>
      <c r="U65" s="1">
        <v>-2284</v>
      </c>
      <c r="V65" s="1">
        <v>-2191</v>
      </c>
    </row>
    <row r="66" spans="1:22" s="1" customFormat="1" x14ac:dyDescent="0.2">
      <c r="A66" s="1" t="s">
        <v>16</v>
      </c>
      <c r="B66" s="1">
        <v>7028</v>
      </c>
      <c r="C66" s="1">
        <v>7028</v>
      </c>
      <c r="D66" s="1">
        <v>7759</v>
      </c>
      <c r="E66" s="1">
        <v>8837</v>
      </c>
      <c r="F66" s="1">
        <v>10077</v>
      </c>
      <c r="G66" s="1">
        <v>11536</v>
      </c>
      <c r="H66" s="1">
        <v>13416</v>
      </c>
      <c r="I66" s="1">
        <v>13682</v>
      </c>
      <c r="J66" s="1">
        <v>15060</v>
      </c>
      <c r="K66" s="1">
        <v>16409</v>
      </c>
      <c r="L66" s="1">
        <v>18359</v>
      </c>
      <c r="M66" s="1">
        <v>20631</v>
      </c>
      <c r="N66" s="1">
        <v>23409</v>
      </c>
      <c r="O66" s="1">
        <v>24033</v>
      </c>
      <c r="P66" s="1">
        <v>20583</v>
      </c>
      <c r="Q66" s="1">
        <v>16499</v>
      </c>
      <c r="R66" s="1">
        <v>16311</v>
      </c>
      <c r="S66" s="1">
        <v>15945</v>
      </c>
      <c r="T66" s="1">
        <v>16341</v>
      </c>
      <c r="U66" s="1">
        <v>16996</v>
      </c>
      <c r="V66" s="1">
        <v>18514</v>
      </c>
    </row>
    <row r="67" spans="1:22" s="1" customFormat="1" x14ac:dyDescent="0.2">
      <c r="A67" s="1" t="s">
        <v>17</v>
      </c>
      <c r="B67" s="1">
        <v>-1412</v>
      </c>
      <c r="C67" s="1">
        <v>-1412</v>
      </c>
      <c r="D67" s="1">
        <v>-1609</v>
      </c>
      <c r="E67" s="1">
        <v>-1644</v>
      </c>
      <c r="F67" s="1">
        <v>-1669</v>
      </c>
      <c r="G67" s="1">
        <v>-1568</v>
      </c>
      <c r="H67" s="1">
        <v>-1645</v>
      </c>
      <c r="I67" s="1">
        <v>-1428</v>
      </c>
      <c r="J67" s="1">
        <v>-1894</v>
      </c>
      <c r="K67" s="1">
        <v>-1891</v>
      </c>
      <c r="L67" s="1">
        <v>-1908</v>
      </c>
      <c r="M67" s="1">
        <v>-1365</v>
      </c>
      <c r="N67" s="1">
        <v>-1067</v>
      </c>
      <c r="O67" s="1">
        <v>-1188</v>
      </c>
      <c r="P67" s="1">
        <v>-1276</v>
      </c>
      <c r="Q67" s="1">
        <v>-1249</v>
      </c>
      <c r="R67" s="1">
        <v>-1111</v>
      </c>
      <c r="S67" s="1">
        <v>-1088</v>
      </c>
      <c r="T67" s="1">
        <v>-1089</v>
      </c>
      <c r="U67" s="1">
        <v>-1079</v>
      </c>
      <c r="V67" s="1">
        <v>-981</v>
      </c>
    </row>
    <row r="68" spans="1:22" s="1" customFormat="1" x14ac:dyDescent="0.2">
      <c r="A68" s="1" t="s">
        <v>19</v>
      </c>
      <c r="B68" s="1">
        <v>-5948</v>
      </c>
      <c r="C68" s="1">
        <v>-5948</v>
      </c>
      <c r="D68" s="1">
        <v>-6535</v>
      </c>
      <c r="E68" s="1">
        <v>-8040</v>
      </c>
      <c r="F68" s="1">
        <v>-9551</v>
      </c>
      <c r="G68" s="1">
        <v>-13278</v>
      </c>
      <c r="H68" s="1">
        <v>-15327</v>
      </c>
      <c r="I68" s="1">
        <v>-19142</v>
      </c>
      <c r="J68" s="1">
        <v>-23732</v>
      </c>
      <c r="K68" s="1">
        <v>-21770</v>
      </c>
      <c r="L68" s="1">
        <v>-22991</v>
      </c>
      <c r="M68" s="1">
        <v>-24819</v>
      </c>
      <c r="N68" s="1">
        <v>-24276</v>
      </c>
      <c r="O68" s="1">
        <v>-28149</v>
      </c>
      <c r="P68" s="1">
        <v>-26717</v>
      </c>
      <c r="Q68" s="1">
        <v>-29413</v>
      </c>
      <c r="R68" s="1">
        <v>-28457</v>
      </c>
      <c r="S68" s="1">
        <v>-33788</v>
      </c>
      <c r="T68" s="1">
        <v>-33551</v>
      </c>
      <c r="U68" s="1">
        <v>-28310</v>
      </c>
      <c r="V68" s="1">
        <v>-29715</v>
      </c>
    </row>
    <row r="69" spans="1:22" x14ac:dyDescent="0.2">
      <c r="A69" t="s">
        <v>21</v>
      </c>
      <c r="B69" s="1">
        <v>1583</v>
      </c>
      <c r="C69">
        <v>1583</v>
      </c>
      <c r="D69">
        <v>1996</v>
      </c>
      <c r="E69">
        <v>1744</v>
      </c>
      <c r="F69">
        <v>1729</v>
      </c>
      <c r="G69">
        <v>1614</v>
      </c>
      <c r="H69">
        <v>1634</v>
      </c>
      <c r="I69">
        <v>1520</v>
      </c>
      <c r="J69">
        <v>1896</v>
      </c>
      <c r="K69">
        <v>1839</v>
      </c>
      <c r="L69">
        <v>1788</v>
      </c>
      <c r="M69">
        <v>2239</v>
      </c>
      <c r="N69">
        <v>1778</v>
      </c>
      <c r="O69">
        <v>1728</v>
      </c>
      <c r="P69">
        <v>1797</v>
      </c>
      <c r="Q69">
        <v>1719</v>
      </c>
      <c r="R69">
        <v>1494</v>
      </c>
      <c r="S69">
        <v>1698</v>
      </c>
      <c r="T69">
        <v>1632</v>
      </c>
      <c r="U69">
        <v>1450</v>
      </c>
      <c r="V69">
        <v>1318</v>
      </c>
    </row>
    <row r="70" spans="1:22" x14ac:dyDescent="0.2">
      <c r="A70" t="s">
        <v>22</v>
      </c>
      <c r="B70" s="1">
        <v>-262</v>
      </c>
      <c r="C70">
        <v>-262</v>
      </c>
      <c r="D70">
        <v>-233</v>
      </c>
      <c r="E70">
        <v>-237</v>
      </c>
      <c r="F70">
        <v>-218</v>
      </c>
      <c r="G70">
        <v>-194</v>
      </c>
      <c r="H70">
        <v>-221</v>
      </c>
      <c r="I70">
        <v>-175</v>
      </c>
      <c r="J70">
        <v>-140</v>
      </c>
      <c r="K70">
        <v>-141</v>
      </c>
      <c r="L70">
        <v>-180</v>
      </c>
      <c r="M70">
        <v>-233</v>
      </c>
      <c r="N70">
        <v>-257</v>
      </c>
      <c r="O70">
        <v>-273</v>
      </c>
      <c r="P70">
        <v>-247</v>
      </c>
      <c r="Q70">
        <v>-209</v>
      </c>
      <c r="R70">
        <v>-229</v>
      </c>
      <c r="S70">
        <v>-240</v>
      </c>
      <c r="T70">
        <v>-242</v>
      </c>
      <c r="U70">
        <v>-247</v>
      </c>
      <c r="V70">
        <v>-275</v>
      </c>
    </row>
    <row r="71" spans="1:22" x14ac:dyDescent="0.2">
      <c r="B71">
        <f>SUM(B56:B70)</f>
        <v>50185</v>
      </c>
      <c r="C71">
        <f t="shared" ref="C71:G71" si="2">SUM(C56:C70)</f>
        <v>50185</v>
      </c>
      <c r="D71">
        <f t="shared" si="2"/>
        <v>55435</v>
      </c>
      <c r="E71">
        <f t="shared" si="2"/>
        <v>62834</v>
      </c>
      <c r="F71">
        <f t="shared" si="2"/>
        <v>72313</v>
      </c>
      <c r="G71">
        <f t="shared" si="2"/>
        <v>80856</v>
      </c>
    </row>
    <row r="73" spans="1:22" x14ac:dyDescent="0.2">
      <c r="C73">
        <f>C4</f>
        <v>1995</v>
      </c>
      <c r="D73">
        <f t="shared" ref="D73:V73" si="3">D4</f>
        <v>1996</v>
      </c>
      <c r="E73">
        <f t="shared" si="3"/>
        <v>1997</v>
      </c>
      <c r="F73">
        <f t="shared" si="3"/>
        <v>1998</v>
      </c>
      <c r="G73">
        <f t="shared" si="3"/>
        <v>1999</v>
      </c>
      <c r="H73">
        <f t="shared" si="3"/>
        <v>2000</v>
      </c>
      <c r="I73">
        <f t="shared" si="3"/>
        <v>2001</v>
      </c>
      <c r="J73">
        <f t="shared" si="3"/>
        <v>2002</v>
      </c>
      <c r="K73">
        <f t="shared" si="3"/>
        <v>2003</v>
      </c>
      <c r="L73">
        <f t="shared" si="3"/>
        <v>2004</v>
      </c>
      <c r="M73">
        <f t="shared" si="3"/>
        <v>2005</v>
      </c>
      <c r="N73">
        <f t="shared" si="3"/>
        <v>2006</v>
      </c>
      <c r="O73">
        <f t="shared" si="3"/>
        <v>2007</v>
      </c>
      <c r="P73">
        <f t="shared" si="3"/>
        <v>2008</v>
      </c>
      <c r="Q73">
        <f t="shared" si="3"/>
        <v>2009</v>
      </c>
      <c r="R73">
        <f t="shared" si="3"/>
        <v>2010</v>
      </c>
      <c r="S73">
        <f t="shared" si="3"/>
        <v>2011</v>
      </c>
      <c r="T73">
        <f t="shared" si="3"/>
        <v>2012</v>
      </c>
      <c r="U73">
        <f t="shared" si="3"/>
        <v>2013</v>
      </c>
      <c r="V73">
        <f t="shared" si="3"/>
        <v>2014</v>
      </c>
    </row>
    <row r="74" spans="1:22" x14ac:dyDescent="0.2">
      <c r="A74" s="3" t="s">
        <v>25</v>
      </c>
      <c r="B74" s="3" t="s">
        <v>25</v>
      </c>
      <c r="C74" s="3">
        <f t="shared" ref="C74:V74" si="4">C56</f>
        <v>2997</v>
      </c>
      <c r="D74" s="3">
        <f t="shared" ref="D74:V74" si="5">D56</f>
        <v>3007</v>
      </c>
      <c r="E74" s="3">
        <f t="shared" si="5"/>
        <v>2804</v>
      </c>
      <c r="F74" s="3">
        <f t="shared" si="5"/>
        <v>2821</v>
      </c>
      <c r="G74" s="3">
        <f t="shared" si="5"/>
        <v>2535</v>
      </c>
      <c r="H74" s="3">
        <f t="shared" si="5"/>
        <v>2808</v>
      </c>
      <c r="I74" s="3">
        <f t="shared" si="5"/>
        <v>2894</v>
      </c>
      <c r="J74" s="3">
        <f t="shared" si="5"/>
        <v>2721</v>
      </c>
      <c r="K74" s="3">
        <f t="shared" si="5"/>
        <v>2594</v>
      </c>
      <c r="L74" s="3">
        <f t="shared" si="5"/>
        <v>2807</v>
      </c>
      <c r="M74" s="3">
        <f t="shared" si="5"/>
        <v>3191</v>
      </c>
      <c r="N74" s="3">
        <f t="shared" si="5"/>
        <v>2868</v>
      </c>
      <c r="O74" s="3">
        <f t="shared" si="5"/>
        <v>3168</v>
      </c>
      <c r="P74" s="3">
        <f t="shared" si="5"/>
        <v>2735</v>
      </c>
      <c r="Q74" s="3">
        <f t="shared" si="5"/>
        <v>2049</v>
      </c>
      <c r="R74" s="3">
        <f t="shared" si="5"/>
        <v>2573</v>
      </c>
      <c r="S74" s="3">
        <f t="shared" si="5"/>
        <v>3256</v>
      </c>
      <c r="T74" s="3">
        <f t="shared" si="5"/>
        <v>3023</v>
      </c>
      <c r="U74" s="3">
        <f t="shared" si="5"/>
        <v>3159</v>
      </c>
      <c r="V74" s="3">
        <f t="shared" si="5"/>
        <v>3326</v>
      </c>
    </row>
    <row r="75" spans="1:22" x14ac:dyDescent="0.2">
      <c r="A75" s="3" t="s">
        <v>26</v>
      </c>
      <c r="B75" s="3" t="s">
        <v>26</v>
      </c>
      <c r="C75" s="3">
        <f t="shared" ref="C75:V75" si="6">C57</f>
        <v>10878</v>
      </c>
      <c r="D75" s="3">
        <f t="shared" si="6"/>
        <v>11606</v>
      </c>
      <c r="E75" s="3">
        <f t="shared" si="6"/>
        <v>14454</v>
      </c>
      <c r="F75" s="3">
        <f t="shared" si="6"/>
        <v>17835</v>
      </c>
      <c r="G75" s="3">
        <f t="shared" si="6"/>
        <v>20505</v>
      </c>
      <c r="H75" s="3">
        <f t="shared" si="6"/>
        <v>23796</v>
      </c>
      <c r="I75" s="3">
        <f t="shared" si="6"/>
        <v>29549</v>
      </c>
      <c r="J75" s="3">
        <f t="shared" si="6"/>
        <v>34602</v>
      </c>
      <c r="K75" s="3">
        <f t="shared" si="6"/>
        <v>32291</v>
      </c>
      <c r="L75" s="3">
        <f t="shared" si="6"/>
        <v>30935</v>
      </c>
      <c r="M75" s="3">
        <f t="shared" si="6"/>
        <v>30661</v>
      </c>
      <c r="N75" s="3">
        <f t="shared" si="6"/>
        <v>31749</v>
      </c>
      <c r="O75" s="3">
        <f t="shared" si="6"/>
        <v>33169</v>
      </c>
      <c r="P75" s="3">
        <f t="shared" si="6"/>
        <v>30261</v>
      </c>
      <c r="Q75" s="3">
        <f t="shared" si="6"/>
        <v>32132</v>
      </c>
      <c r="R75" s="3">
        <f t="shared" si="6"/>
        <v>30054</v>
      </c>
      <c r="S75" s="3">
        <f t="shared" si="6"/>
        <v>35410</v>
      </c>
      <c r="T75" s="3">
        <f t="shared" si="6"/>
        <v>34055</v>
      </c>
      <c r="U75" s="3">
        <f t="shared" si="6"/>
        <v>33544</v>
      </c>
      <c r="V75" s="3">
        <f t="shared" si="6"/>
        <v>34541</v>
      </c>
    </row>
    <row r="76" spans="1:22" x14ac:dyDescent="0.2">
      <c r="A76" s="3" t="s">
        <v>27</v>
      </c>
      <c r="B76" s="3" t="s">
        <v>27</v>
      </c>
      <c r="C76" s="3">
        <f t="shared" ref="C76:V76" si="7">C58</f>
        <v>2690</v>
      </c>
      <c r="D76" s="3">
        <f t="shared" si="7"/>
        <v>2937</v>
      </c>
      <c r="E76" s="3">
        <f t="shared" si="7"/>
        <v>3493</v>
      </c>
      <c r="F76" s="3">
        <f t="shared" si="7"/>
        <v>4297</v>
      </c>
      <c r="G76" s="3">
        <f t="shared" si="7"/>
        <v>5246</v>
      </c>
      <c r="H76" s="3">
        <f t="shared" si="7"/>
        <v>6541</v>
      </c>
      <c r="I76" s="3">
        <f t="shared" si="7"/>
        <v>7648</v>
      </c>
      <c r="J76" s="3">
        <f t="shared" si="7"/>
        <v>8229</v>
      </c>
      <c r="K76" s="3">
        <f t="shared" si="7"/>
        <v>9481</v>
      </c>
      <c r="L76" s="3">
        <f t="shared" si="7"/>
        <v>11468</v>
      </c>
      <c r="M76" s="3">
        <f t="shared" si="7"/>
        <v>14092</v>
      </c>
      <c r="N76" s="3">
        <f t="shared" si="7"/>
        <v>16768</v>
      </c>
      <c r="O76" s="3">
        <f t="shared" si="7"/>
        <v>15406</v>
      </c>
      <c r="P76" s="3">
        <f t="shared" si="7"/>
        <v>10389</v>
      </c>
      <c r="Q76" s="3">
        <f t="shared" si="7"/>
        <v>3562</v>
      </c>
      <c r="R76" s="3">
        <f t="shared" si="7"/>
        <v>2035</v>
      </c>
      <c r="S76" s="3">
        <f t="shared" si="7"/>
        <v>2232</v>
      </c>
      <c r="T76" s="3">
        <f t="shared" si="7"/>
        <v>3323</v>
      </c>
      <c r="U76" s="3">
        <f t="shared" si="7"/>
        <v>4257</v>
      </c>
      <c r="V76" s="3">
        <f t="shared" si="7"/>
        <v>5121</v>
      </c>
    </row>
    <row r="77" spans="1:22" x14ac:dyDescent="0.2">
      <c r="A77" s="3" t="s">
        <v>37</v>
      </c>
      <c r="B77" s="3" t="s">
        <v>37</v>
      </c>
      <c r="C77" s="3">
        <f t="shared" ref="C77:V77" si="8">C59</f>
        <v>9775</v>
      </c>
      <c r="D77" s="3">
        <f t="shared" si="8"/>
        <v>11410</v>
      </c>
      <c r="E77" s="3">
        <f t="shared" si="8"/>
        <v>13905</v>
      </c>
      <c r="F77" s="3">
        <f t="shared" si="8"/>
        <v>16448</v>
      </c>
      <c r="G77" s="3">
        <f t="shared" si="8"/>
        <v>18728</v>
      </c>
      <c r="H77" s="3">
        <f t="shared" si="8"/>
        <v>21625</v>
      </c>
      <c r="I77" s="3">
        <f t="shared" si="8"/>
        <v>20992</v>
      </c>
      <c r="J77" s="3">
        <f t="shared" si="8"/>
        <v>22081</v>
      </c>
      <c r="K77" s="3">
        <f t="shared" si="8"/>
        <v>24366</v>
      </c>
      <c r="L77" s="3">
        <f t="shared" si="8"/>
        <v>26093</v>
      </c>
      <c r="M77" s="3">
        <f t="shared" si="8"/>
        <v>28577</v>
      </c>
      <c r="N77" s="3">
        <f t="shared" si="8"/>
        <v>30198</v>
      </c>
      <c r="O77" s="3">
        <f t="shared" si="8"/>
        <v>33886</v>
      </c>
      <c r="P77" s="3">
        <f t="shared" si="8"/>
        <v>33636</v>
      </c>
      <c r="Q77" s="3">
        <f t="shared" si="8"/>
        <v>31183</v>
      </c>
      <c r="R77" s="3">
        <f t="shared" si="8"/>
        <v>32302</v>
      </c>
      <c r="S77" s="3">
        <f t="shared" si="8"/>
        <v>33089</v>
      </c>
      <c r="T77" s="3">
        <f t="shared" si="8"/>
        <v>34885</v>
      </c>
      <c r="U77" s="3">
        <f t="shared" si="8"/>
        <v>37866</v>
      </c>
      <c r="V77" s="3">
        <f t="shared" si="8"/>
        <v>40127</v>
      </c>
    </row>
    <row r="78" spans="1:22" x14ac:dyDescent="0.2">
      <c r="A78" s="3" t="s">
        <v>28</v>
      </c>
      <c r="B78" s="3" t="s">
        <v>28</v>
      </c>
      <c r="C78" s="3">
        <f t="shared" ref="C78:V78" si="9">C60</f>
        <v>2323</v>
      </c>
      <c r="D78" s="3">
        <f t="shared" si="9"/>
        <v>2443</v>
      </c>
      <c r="E78" s="3">
        <f t="shared" si="9"/>
        <v>2625</v>
      </c>
      <c r="F78" s="3">
        <f t="shared" si="9"/>
        <v>2703</v>
      </c>
      <c r="G78" s="3">
        <f t="shared" si="9"/>
        <v>2808</v>
      </c>
      <c r="H78" s="3">
        <f t="shared" si="9"/>
        <v>3109</v>
      </c>
      <c r="I78" s="3">
        <f t="shared" si="9"/>
        <v>3477</v>
      </c>
      <c r="J78" s="3">
        <f t="shared" si="9"/>
        <v>3906</v>
      </c>
      <c r="K78" s="3">
        <f t="shared" si="9"/>
        <v>4201</v>
      </c>
      <c r="L78" s="3">
        <f t="shared" si="9"/>
        <v>4568</v>
      </c>
      <c r="M78" s="3">
        <f t="shared" si="9"/>
        <v>4745</v>
      </c>
      <c r="N78" s="3">
        <f t="shared" si="9"/>
        <v>5008</v>
      </c>
      <c r="O78" s="3">
        <f t="shared" si="9"/>
        <v>5503</v>
      </c>
      <c r="P78" s="3">
        <f t="shared" si="9"/>
        <v>5908</v>
      </c>
      <c r="Q78" s="3">
        <f t="shared" si="9"/>
        <v>5518</v>
      </c>
      <c r="R78" s="3">
        <f t="shared" si="9"/>
        <v>5506</v>
      </c>
      <c r="S78" s="3">
        <f t="shared" si="9"/>
        <v>5749</v>
      </c>
      <c r="T78" s="3">
        <f t="shared" si="9"/>
        <v>5617</v>
      </c>
      <c r="U78" s="3">
        <f t="shared" si="9"/>
        <v>5690</v>
      </c>
      <c r="V78" s="3">
        <f t="shared" si="9"/>
        <v>5801</v>
      </c>
    </row>
    <row r="79" spans="1:22" x14ac:dyDescent="0.2">
      <c r="A79" s="3" t="s">
        <v>29</v>
      </c>
      <c r="B79" s="3" t="s">
        <v>29</v>
      </c>
      <c r="C79" s="3">
        <f t="shared" ref="C79:V79" si="10">C61</f>
        <v>14196</v>
      </c>
      <c r="D79" s="3">
        <f t="shared" si="10"/>
        <v>15139</v>
      </c>
      <c r="E79" s="3">
        <f t="shared" si="10"/>
        <v>16786</v>
      </c>
      <c r="F79" s="3">
        <f t="shared" si="10"/>
        <v>19450</v>
      </c>
      <c r="G79" s="3">
        <f t="shared" si="10"/>
        <v>22272</v>
      </c>
      <c r="H79" s="3">
        <f t="shared" si="10"/>
        <v>26283</v>
      </c>
      <c r="I79" s="3">
        <f t="shared" si="10"/>
        <v>30149</v>
      </c>
      <c r="J79" s="3">
        <f t="shared" si="10"/>
        <v>33062</v>
      </c>
      <c r="K79" s="3">
        <f t="shared" si="10"/>
        <v>37874</v>
      </c>
      <c r="L79" s="3">
        <f t="shared" si="10"/>
        <v>41005</v>
      </c>
      <c r="M79" s="3">
        <f t="shared" si="10"/>
        <v>44867</v>
      </c>
      <c r="N79" s="3">
        <f t="shared" si="10"/>
        <v>48172</v>
      </c>
      <c r="O79" s="3">
        <f t="shared" si="10"/>
        <v>55419</v>
      </c>
      <c r="P79" s="3">
        <f t="shared" si="10"/>
        <v>57657</v>
      </c>
      <c r="Q79" s="3">
        <f t="shared" si="10"/>
        <v>52839</v>
      </c>
      <c r="R79" s="3">
        <f t="shared" si="10"/>
        <v>54557</v>
      </c>
      <c r="S79" s="3">
        <f t="shared" si="10"/>
        <v>53538</v>
      </c>
      <c r="T79" s="3">
        <f t="shared" si="10"/>
        <v>53291</v>
      </c>
      <c r="U79" s="3">
        <f t="shared" si="10"/>
        <v>53394</v>
      </c>
      <c r="V79" s="3">
        <f t="shared" si="10"/>
        <v>56965</v>
      </c>
    </row>
    <row r="80" spans="1:22" x14ac:dyDescent="0.2">
      <c r="A80" s="3" t="s">
        <v>30</v>
      </c>
      <c r="B80" s="3" t="s">
        <v>30</v>
      </c>
      <c r="C80" s="3">
        <f t="shared" ref="C80:V80" si="11">C62</f>
        <v>-148</v>
      </c>
      <c r="D80" s="3">
        <f t="shared" si="11"/>
        <v>685</v>
      </c>
      <c r="E80" s="3">
        <f t="shared" si="11"/>
        <v>515</v>
      </c>
      <c r="F80" s="3">
        <f t="shared" si="11"/>
        <v>-537</v>
      </c>
      <c r="G80" s="3">
        <f t="shared" si="11"/>
        <v>408</v>
      </c>
      <c r="H80" s="3">
        <f t="shared" si="11"/>
        <v>242</v>
      </c>
      <c r="I80" s="3">
        <f t="shared" si="11"/>
        <v>1284</v>
      </c>
      <c r="J80" s="3">
        <f t="shared" si="11"/>
        <v>2498</v>
      </c>
      <c r="K80" s="3">
        <f t="shared" si="11"/>
        <v>2416</v>
      </c>
      <c r="L80" s="3">
        <f t="shared" si="11"/>
        <v>2713</v>
      </c>
      <c r="M80" s="3">
        <f t="shared" si="11"/>
        <v>1913</v>
      </c>
      <c r="N80" s="3">
        <f t="shared" si="11"/>
        <v>542</v>
      </c>
      <c r="O80" s="3">
        <f t="shared" si="11"/>
        <v>-258</v>
      </c>
      <c r="P80" s="3">
        <f t="shared" si="11"/>
        <v>1157</v>
      </c>
      <c r="Q80" s="3">
        <f t="shared" si="11"/>
        <v>2279</v>
      </c>
      <c r="R80" s="3">
        <f t="shared" si="11"/>
        <v>39</v>
      </c>
      <c r="S80" s="3">
        <f t="shared" si="11"/>
        <v>-149</v>
      </c>
      <c r="T80" s="3">
        <f t="shared" si="11"/>
        <v>-467</v>
      </c>
      <c r="U80" s="3">
        <f t="shared" si="11"/>
        <v>-2322</v>
      </c>
      <c r="V80" s="3">
        <f t="shared" si="11"/>
        <v>-1913</v>
      </c>
    </row>
    <row r="81" spans="1:22" x14ac:dyDescent="0.2">
      <c r="A81" s="3" t="s">
        <v>31</v>
      </c>
      <c r="B81" s="3" t="s">
        <v>31</v>
      </c>
      <c r="C81" s="3">
        <f t="shared" ref="C81:V81" si="12">C63</f>
        <v>6327</v>
      </c>
      <c r="D81" s="3">
        <f t="shared" si="12"/>
        <v>6887</v>
      </c>
      <c r="E81" s="3">
        <f t="shared" si="12"/>
        <v>7699</v>
      </c>
      <c r="F81" s="3">
        <f t="shared" si="12"/>
        <v>8909</v>
      </c>
      <c r="G81" s="3">
        <f t="shared" si="12"/>
        <v>10494</v>
      </c>
      <c r="H81" s="3">
        <f t="shared" si="12"/>
        <v>12458</v>
      </c>
      <c r="I81" s="3">
        <f t="shared" si="12"/>
        <v>14130</v>
      </c>
      <c r="J81" s="3">
        <f t="shared" si="12"/>
        <v>15838</v>
      </c>
      <c r="K81" s="3">
        <f t="shared" si="12"/>
        <v>17859</v>
      </c>
      <c r="L81" s="3">
        <f t="shared" si="12"/>
        <v>20012</v>
      </c>
      <c r="M81" s="3">
        <f t="shared" si="12"/>
        <v>23566</v>
      </c>
      <c r="N81" s="3">
        <f t="shared" si="12"/>
        <v>27873</v>
      </c>
      <c r="O81" s="3">
        <f t="shared" si="12"/>
        <v>28400</v>
      </c>
      <c r="P81" s="3">
        <f t="shared" si="12"/>
        <v>26880</v>
      </c>
      <c r="Q81" s="3">
        <f t="shared" si="12"/>
        <v>25189</v>
      </c>
      <c r="R81" s="3">
        <f t="shared" si="12"/>
        <v>25087</v>
      </c>
      <c r="S81" s="3">
        <f t="shared" si="12"/>
        <v>25349</v>
      </c>
      <c r="T81" s="3">
        <f t="shared" si="12"/>
        <v>26994</v>
      </c>
      <c r="U81" s="3">
        <f t="shared" si="12"/>
        <v>28452</v>
      </c>
      <c r="V81" s="3">
        <f t="shared" si="12"/>
        <v>30891</v>
      </c>
    </row>
    <row r="82" spans="1:22" x14ac:dyDescent="0.2">
      <c r="A82" s="3" t="s">
        <v>32</v>
      </c>
      <c r="B82" s="3" t="s">
        <v>32</v>
      </c>
      <c r="C82" s="3">
        <f t="shared" ref="C82:V82" si="13">C64+C66</f>
        <v>7905</v>
      </c>
      <c r="D82" s="3">
        <f t="shared" si="13"/>
        <v>8705</v>
      </c>
      <c r="E82" s="3">
        <f t="shared" si="13"/>
        <v>9757</v>
      </c>
      <c r="F82" s="3">
        <f t="shared" si="13"/>
        <v>11083</v>
      </c>
      <c r="G82" s="3">
        <f t="shared" si="13"/>
        <v>12402</v>
      </c>
      <c r="H82" s="3">
        <f t="shared" si="13"/>
        <v>14261</v>
      </c>
      <c r="I82" s="3">
        <f t="shared" si="13"/>
        <v>14769</v>
      </c>
      <c r="J82" s="3">
        <f t="shared" si="13"/>
        <v>16306</v>
      </c>
      <c r="K82" s="3">
        <f t="shared" si="13"/>
        <v>17803</v>
      </c>
      <c r="L82" s="3">
        <f t="shared" si="13"/>
        <v>19871</v>
      </c>
      <c r="M82" s="3">
        <f t="shared" si="13"/>
        <v>22569</v>
      </c>
      <c r="N82" s="3">
        <f t="shared" si="13"/>
        <v>25338</v>
      </c>
      <c r="O82" s="3">
        <f t="shared" si="13"/>
        <v>26127</v>
      </c>
      <c r="P82" s="3">
        <f t="shared" si="13"/>
        <v>22782</v>
      </c>
      <c r="Q82" s="3">
        <f t="shared" si="13"/>
        <v>18561</v>
      </c>
      <c r="R82" s="3">
        <f t="shared" si="13"/>
        <v>18292</v>
      </c>
      <c r="S82" s="3">
        <f t="shared" si="13"/>
        <v>18019</v>
      </c>
      <c r="T82" s="3">
        <f t="shared" si="13"/>
        <v>18586</v>
      </c>
      <c r="U82" s="3">
        <f t="shared" si="13"/>
        <v>19532</v>
      </c>
      <c r="V82" s="3">
        <f t="shared" si="13"/>
        <v>21471</v>
      </c>
    </row>
    <row r="83" spans="1:22" x14ac:dyDescent="0.2">
      <c r="A83" s="3" t="s">
        <v>33</v>
      </c>
      <c r="B83" s="3" t="s">
        <v>33</v>
      </c>
      <c r="C83" s="3">
        <f t="shared" ref="C83:V83" si="14">C65+C67</f>
        <v>-2131</v>
      </c>
      <c r="D83" s="3">
        <f t="shared" si="14"/>
        <v>-2612</v>
      </c>
      <c r="E83" s="3">
        <f t="shared" si="14"/>
        <v>-2671</v>
      </c>
      <c r="F83" s="3">
        <f t="shared" si="14"/>
        <v>-2656</v>
      </c>
      <c r="G83" s="3">
        <f t="shared" si="14"/>
        <v>-2684</v>
      </c>
      <c r="H83" s="3">
        <f t="shared" si="14"/>
        <v>-2742</v>
      </c>
      <c r="I83" s="3">
        <f t="shared" si="14"/>
        <v>-2953</v>
      </c>
      <c r="J83" s="3">
        <f t="shared" si="14"/>
        <v>-3291</v>
      </c>
      <c r="K83" s="3">
        <f t="shared" si="14"/>
        <v>-3328</v>
      </c>
      <c r="L83" s="3">
        <f t="shared" si="14"/>
        <v>-3329</v>
      </c>
      <c r="M83" s="3">
        <f t="shared" si="14"/>
        <v>-3965</v>
      </c>
      <c r="N83" s="3">
        <f t="shared" si="14"/>
        <v>-3456</v>
      </c>
      <c r="O83" s="3">
        <f t="shared" si="14"/>
        <v>-3526</v>
      </c>
      <c r="P83" s="3">
        <f t="shared" si="14"/>
        <v>-3718</v>
      </c>
      <c r="Q83" s="3">
        <f t="shared" si="14"/>
        <v>-3608</v>
      </c>
      <c r="R83" s="3">
        <f t="shared" si="14"/>
        <v>-3323</v>
      </c>
      <c r="S83" s="3">
        <f t="shared" si="14"/>
        <v>-3423</v>
      </c>
      <c r="T83" s="3">
        <f t="shared" si="14"/>
        <v>-3554</v>
      </c>
      <c r="U83" s="3">
        <f t="shared" si="14"/>
        <v>-3363</v>
      </c>
      <c r="V83" s="3">
        <f t="shared" si="14"/>
        <v>-3172</v>
      </c>
    </row>
    <row r="84" spans="1:22" x14ac:dyDescent="0.2">
      <c r="A84" s="3" t="s">
        <v>34</v>
      </c>
      <c r="B84" s="3" t="s">
        <v>34</v>
      </c>
      <c r="C84" s="3">
        <f t="shared" ref="C84:V84" si="15">C68</f>
        <v>-5948</v>
      </c>
      <c r="D84" s="3">
        <f t="shared" si="15"/>
        <v>-6535</v>
      </c>
      <c r="E84" s="3">
        <f t="shared" si="15"/>
        <v>-8040</v>
      </c>
      <c r="F84" s="3">
        <f t="shared" si="15"/>
        <v>-9551</v>
      </c>
      <c r="G84" s="3">
        <f t="shared" si="15"/>
        <v>-13278</v>
      </c>
      <c r="H84" s="3">
        <f t="shared" si="15"/>
        <v>-15327</v>
      </c>
      <c r="I84" s="3">
        <f t="shared" si="15"/>
        <v>-19142</v>
      </c>
      <c r="J84" s="3">
        <f t="shared" si="15"/>
        <v>-23732</v>
      </c>
      <c r="K84" s="3">
        <f t="shared" si="15"/>
        <v>-21770</v>
      </c>
      <c r="L84" s="3">
        <f t="shared" si="15"/>
        <v>-22991</v>
      </c>
      <c r="M84" s="3">
        <f t="shared" si="15"/>
        <v>-24819</v>
      </c>
      <c r="N84" s="3">
        <f t="shared" si="15"/>
        <v>-24276</v>
      </c>
      <c r="O84" s="3">
        <f t="shared" si="15"/>
        <v>-28149</v>
      </c>
      <c r="P84" s="3">
        <f t="shared" si="15"/>
        <v>-26717</v>
      </c>
      <c r="Q84" s="3">
        <f t="shared" si="15"/>
        <v>-29413</v>
      </c>
      <c r="R84" s="3">
        <f t="shared" si="15"/>
        <v>-28457</v>
      </c>
      <c r="S84" s="3">
        <f t="shared" si="15"/>
        <v>-33788</v>
      </c>
      <c r="T84" s="3">
        <f t="shared" si="15"/>
        <v>-33551</v>
      </c>
      <c r="U84" s="3">
        <f t="shared" si="15"/>
        <v>-28310</v>
      </c>
      <c r="V84" s="3">
        <f t="shared" si="15"/>
        <v>-29715</v>
      </c>
    </row>
    <row r="85" spans="1:22" x14ac:dyDescent="0.2">
      <c r="A85" s="2" t="s">
        <v>35</v>
      </c>
      <c r="B85" s="2" t="s">
        <v>35</v>
      </c>
      <c r="C85" s="3">
        <f t="shared" ref="C85:V85" si="16">C69+C70</f>
        <v>1321</v>
      </c>
      <c r="D85" s="3">
        <f t="shared" si="16"/>
        <v>1763</v>
      </c>
      <c r="E85" s="3">
        <f t="shared" si="16"/>
        <v>1507</v>
      </c>
      <c r="F85" s="3">
        <f t="shared" si="16"/>
        <v>1511</v>
      </c>
      <c r="G85" s="3">
        <f t="shared" si="16"/>
        <v>1420</v>
      </c>
      <c r="H85" s="3">
        <f t="shared" si="16"/>
        <v>1413</v>
      </c>
      <c r="I85" s="3">
        <f t="shared" si="16"/>
        <v>1345</v>
      </c>
      <c r="J85" s="3">
        <f t="shared" si="16"/>
        <v>1756</v>
      </c>
      <c r="K85" s="3">
        <f t="shared" si="16"/>
        <v>1698</v>
      </c>
      <c r="L85" s="3">
        <f t="shared" si="16"/>
        <v>1608</v>
      </c>
      <c r="M85" s="3">
        <f t="shared" si="16"/>
        <v>2006</v>
      </c>
      <c r="N85" s="3">
        <f t="shared" si="16"/>
        <v>1521</v>
      </c>
      <c r="O85" s="3">
        <f t="shared" si="16"/>
        <v>1455</v>
      </c>
      <c r="P85" s="3">
        <f t="shared" si="16"/>
        <v>1550</v>
      </c>
      <c r="Q85" s="3">
        <f t="shared" si="16"/>
        <v>1510</v>
      </c>
      <c r="R85" s="3">
        <f t="shared" si="16"/>
        <v>1265</v>
      </c>
      <c r="S85" s="3">
        <f t="shared" si="16"/>
        <v>1458</v>
      </c>
      <c r="T85" s="3">
        <f t="shared" si="16"/>
        <v>1390</v>
      </c>
      <c r="U85" s="3">
        <f t="shared" si="16"/>
        <v>1203</v>
      </c>
      <c r="V85" s="3">
        <f t="shared" si="16"/>
        <v>1043</v>
      </c>
    </row>
    <row r="86" spans="1:22" x14ac:dyDescent="0.2">
      <c r="A86" t="s">
        <v>36</v>
      </c>
      <c r="B86" t="s">
        <v>36</v>
      </c>
      <c r="C86">
        <f t="shared" ref="C86:V86" si="17">SUM(C74:C85)</f>
        <v>50185</v>
      </c>
      <c r="D86">
        <f t="shared" si="17"/>
        <v>55435</v>
      </c>
      <c r="E86">
        <f t="shared" si="17"/>
        <v>62834</v>
      </c>
      <c r="F86">
        <f t="shared" si="17"/>
        <v>72313</v>
      </c>
      <c r="G86">
        <f t="shared" si="17"/>
        <v>80856</v>
      </c>
      <c r="H86">
        <f t="shared" si="17"/>
        <v>94467</v>
      </c>
      <c r="I86">
        <f t="shared" si="17"/>
        <v>104142</v>
      </c>
      <c r="J86">
        <f t="shared" si="17"/>
        <v>113976</v>
      </c>
      <c r="K86">
        <f t="shared" si="17"/>
        <v>125485</v>
      </c>
      <c r="L86">
        <f t="shared" si="17"/>
        <v>134760</v>
      </c>
      <c r="M86">
        <f t="shared" si="17"/>
        <v>147403</v>
      </c>
      <c r="N86">
        <f t="shared" si="17"/>
        <v>162305</v>
      </c>
      <c r="O86">
        <f t="shared" si="17"/>
        <v>170600</v>
      </c>
      <c r="P86">
        <f t="shared" si="17"/>
        <v>162520</v>
      </c>
      <c r="Q86">
        <f t="shared" si="17"/>
        <v>141801</v>
      </c>
      <c r="R86">
        <f t="shared" si="17"/>
        <v>139930</v>
      </c>
      <c r="S86">
        <f t="shared" si="17"/>
        <v>140740</v>
      </c>
      <c r="T86">
        <f t="shared" si="17"/>
        <v>143592</v>
      </c>
      <c r="U86">
        <f t="shared" si="17"/>
        <v>153102</v>
      </c>
      <c r="V86">
        <f t="shared" si="17"/>
        <v>164486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201776113259757873N150241586661</vt:lpstr>
      <vt:lpstr>Chart1</vt:lpstr>
      <vt:lpstr>Chart2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2017-07-09T16:05:48Z</dcterms:created>
  <dcterms:modified xsi:type="dcterms:W3CDTF">2017-07-09T16:05:48Z</dcterms:modified>
</cp:coreProperties>
</file>